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Open Hanmadang\2020.04.18_Open Hanmadang 2020_Thomas More\"/>
    </mc:Choice>
  </mc:AlternateContent>
  <xr:revisionPtr revIDLastSave="0" documentId="13_ncr:1_{DB969484-D5ED-4569-9E2D-7BEADC929C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ration - registratie" sheetId="3" r:id="rId1"/>
    <sheet name="Example - voorbeeld" sheetId="5" r:id="rId2"/>
    <sheet name="Inschrijvingsgeld" sheetId="6" state="hidden" r:id="rId3"/>
    <sheet name="lijsten" sheetId="2" state="hidden" r:id="rId4"/>
  </sheets>
  <definedNames>
    <definedName name="_xlnm.Print_Area" localSheetId="0">'Registration - registratie'!$A$2:$AC$32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6" l="1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3" i="6"/>
  <c r="U29" i="6" s="1"/>
  <c r="U32" i="6" s="1"/>
  <c r="V32" i="6" s="1"/>
  <c r="AH39" i="6" l="1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AH38" i="6"/>
  <c r="AG38" i="6"/>
  <c r="AF38" i="6"/>
  <c r="AE38" i="6"/>
  <c r="AD38" i="6"/>
  <c r="AA38" i="6"/>
  <c r="Z38" i="6"/>
  <c r="Y38" i="6"/>
  <c r="X38" i="6"/>
  <c r="W38" i="6"/>
  <c r="AC38" i="6"/>
  <c r="V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T38" i="6"/>
  <c r="S38" i="6"/>
  <c r="R38" i="6"/>
  <c r="R63" i="6" s="1"/>
  <c r="R64" i="6" s="1"/>
  <c r="Q38" i="6"/>
  <c r="Q63" i="6" s="1"/>
  <c r="Q64" i="6" s="1"/>
  <c r="P38" i="6"/>
  <c r="O38" i="6"/>
  <c r="S27" i="6"/>
  <c r="L62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M38" i="6"/>
  <c r="L38" i="6"/>
  <c r="K38" i="6"/>
  <c r="J38" i="6"/>
  <c r="I38" i="6"/>
  <c r="H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F38" i="6"/>
  <c r="E38" i="6"/>
  <c r="D38" i="6"/>
  <c r="C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38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3" i="6"/>
  <c r="T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P3" i="6"/>
  <c r="Q3" i="6"/>
  <c r="Q29" i="6" s="1"/>
  <c r="Q32" i="6" s="1"/>
  <c r="R3" i="6"/>
  <c r="O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3" i="6"/>
  <c r="V63" i="6" l="1"/>
  <c r="V64" i="6" s="1"/>
  <c r="W63" i="6"/>
  <c r="W64" i="6" s="1"/>
  <c r="X63" i="6"/>
  <c r="X64" i="6" s="1"/>
  <c r="Y63" i="6"/>
  <c r="Y64" i="6" s="1"/>
  <c r="Z63" i="6"/>
  <c r="Z64" i="6" s="1"/>
  <c r="AA63" i="6"/>
  <c r="AA64" i="6" s="1"/>
  <c r="AC63" i="6"/>
  <c r="AC64" i="6" s="1"/>
  <c r="AD63" i="6"/>
  <c r="AD64" i="6" s="1"/>
  <c r="AE63" i="6"/>
  <c r="AE64" i="6" s="1"/>
  <c r="AF63" i="6"/>
  <c r="AF64" i="6" s="1"/>
  <c r="AG63" i="6"/>
  <c r="AG64" i="6" s="1"/>
  <c r="AH63" i="6"/>
  <c r="AH64" i="6" s="1"/>
  <c r="O63" i="6"/>
  <c r="O64" i="6" s="1"/>
  <c r="S63" i="6"/>
  <c r="S64" i="6" s="1"/>
  <c r="P63" i="6"/>
  <c r="P64" i="6" s="1"/>
  <c r="T63" i="6"/>
  <c r="T64" i="6" s="1"/>
  <c r="U64" i="6" s="1"/>
  <c r="L32" i="6" s="1"/>
  <c r="C63" i="6"/>
  <c r="C64" i="6" s="1"/>
  <c r="H63" i="6"/>
  <c r="H64" i="6" s="1"/>
  <c r="K63" i="6"/>
  <c r="K64" i="6" s="1"/>
  <c r="L63" i="6"/>
  <c r="L64" i="6" s="1"/>
  <c r="I63" i="6"/>
  <c r="I64" i="6" s="1"/>
  <c r="M63" i="6"/>
  <c r="M64" i="6" s="1"/>
  <c r="J63" i="6"/>
  <c r="J64" i="6" s="1"/>
  <c r="D63" i="6"/>
  <c r="D64" i="6" s="1"/>
  <c r="T29" i="6"/>
  <c r="T32" i="6" s="1"/>
  <c r="A63" i="6"/>
  <c r="A64" i="6" s="1"/>
  <c r="E63" i="6"/>
  <c r="E64" i="6" s="1"/>
  <c r="R29" i="6"/>
  <c r="R32" i="6" s="1"/>
  <c r="S29" i="6"/>
  <c r="S32" i="6" s="1"/>
  <c r="B63" i="6"/>
  <c r="B64" i="6" s="1"/>
  <c r="F63" i="6"/>
  <c r="F64" i="6" s="1"/>
  <c r="P29" i="6"/>
  <c r="P32" i="6" s="1"/>
  <c r="O29" i="6"/>
  <c r="O32" i="6" s="1"/>
  <c r="J28" i="6"/>
  <c r="J29" i="6" s="1"/>
  <c r="J32" i="6" s="1"/>
  <c r="E28" i="6"/>
  <c r="E29" i="6" s="1"/>
  <c r="E32" i="6" s="1"/>
  <c r="AB64" i="6" l="1"/>
  <c r="M32" i="6" s="1"/>
  <c r="AI64" i="6"/>
  <c r="N32" i="6" s="1"/>
  <c r="N64" i="6"/>
  <c r="K32" i="6" s="1"/>
  <c r="G64" i="6"/>
  <c r="G32" i="6" s="1"/>
  <c r="B29" i="6"/>
  <c r="B32" i="6" s="1"/>
  <c r="D40" i="5"/>
  <c r="D4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Thoen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Formaat </t>
        </r>
        <r>
          <rPr>
            <sz val="9"/>
            <color indexed="81"/>
            <rFont val="Tahoma"/>
            <family val="2"/>
          </rPr>
          <t>15/02/1985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Thoen</author>
  </authors>
  <commentList>
    <comment ref="F12" authorId="0" shapeId="0" xr:uid="{1D177B6C-2950-40F8-8597-6376F91FFC11}">
      <text>
        <r>
          <rPr>
            <b/>
            <sz val="9"/>
            <color indexed="81"/>
            <rFont val="Tahoma"/>
            <family val="2"/>
          </rPr>
          <t>Chris Thoen:</t>
        </r>
        <r>
          <rPr>
            <sz val="9"/>
            <color indexed="81"/>
            <rFont val="Tahoma"/>
            <family val="2"/>
          </rPr>
          <t xml:space="preserve">
Formaat 15/02/1985</t>
        </r>
      </text>
    </comment>
  </commentList>
</comments>
</file>

<file path=xl/sharedStrings.xml><?xml version="1.0" encoding="utf-8"?>
<sst xmlns="http://schemas.openxmlformats.org/spreadsheetml/2006/main" count="210" uniqueCount="111">
  <si>
    <t>Aerobic</t>
  </si>
  <si>
    <t>Allround breaking</t>
  </si>
  <si>
    <t>Momdollyo</t>
  </si>
  <si>
    <t>kup/dangraad</t>
  </si>
  <si>
    <t>Creative poomse
team</t>
  </si>
  <si>
    <t>Geslacht</t>
  </si>
  <si>
    <t>10 KUP</t>
  </si>
  <si>
    <t>9 KUP</t>
  </si>
  <si>
    <t>8 KUP</t>
  </si>
  <si>
    <t>7 KUP</t>
  </si>
  <si>
    <t>6 KUP</t>
  </si>
  <si>
    <t>5 KUP</t>
  </si>
  <si>
    <t>4 KUP</t>
  </si>
  <si>
    <t>3 KUP</t>
  </si>
  <si>
    <t>2 KUP</t>
  </si>
  <si>
    <t>1 KUP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</si>
  <si>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</si>
  <si>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</si>
  <si>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</si>
  <si>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</si>
  <si>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</si>
  <si>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</si>
  <si>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</si>
  <si>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</si>
  <si>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35 € per team</t>
  </si>
  <si>
    <t>mailadres@provider.be</t>
  </si>
  <si>
    <t>Poomse team</t>
  </si>
  <si>
    <t>finale</t>
  </si>
  <si>
    <t>Paar</t>
  </si>
  <si>
    <t>team</t>
  </si>
  <si>
    <t>team 1</t>
  </si>
  <si>
    <t>team 2</t>
  </si>
  <si>
    <t>team 3</t>
  </si>
  <si>
    <t>team 4</t>
  </si>
  <si>
    <t>team 5</t>
  </si>
  <si>
    <t>team 6</t>
  </si>
  <si>
    <t>Individual authorized poomse :</t>
  </si>
  <si>
    <t xml:space="preserve">Pair authorized and pair creative  poomse:  </t>
  </si>
  <si>
    <t>Team disciplines (authorized poomse team,
creative poomse team, selfdefence,
taekwondo aerobic, team demo):</t>
  </si>
  <si>
    <t>15 € per person</t>
  </si>
  <si>
    <t>25 € per pair</t>
  </si>
  <si>
    <t>20 € per person</t>
  </si>
  <si>
    <t>Payment data :</t>
  </si>
  <si>
    <t xml:space="preserve">Name club </t>
  </si>
  <si>
    <t xml:space="preserve">Contact name </t>
  </si>
  <si>
    <t xml:space="preserve">Cellphone number </t>
  </si>
  <si>
    <t>Mail address</t>
  </si>
  <si>
    <t>Surname/achternaam</t>
  </si>
  <si>
    <t>Name/voornaam</t>
  </si>
  <si>
    <t>gender</t>
  </si>
  <si>
    <t>kup/dangrade</t>
  </si>
  <si>
    <t>date of birth</t>
  </si>
  <si>
    <t>Poomse individual
preliminary/voorronde</t>
  </si>
  <si>
    <t>Poomse individual
finale</t>
  </si>
  <si>
    <t>Poomse pair</t>
  </si>
  <si>
    <t>preliminary/voorronde</t>
  </si>
  <si>
    <t>Creative poomse
pair</t>
  </si>
  <si>
    <t>Team competition</t>
  </si>
  <si>
    <t>Hosinsul</t>
  </si>
  <si>
    <t>High jump /
hoogtesprong</t>
  </si>
  <si>
    <t>Longjump /
vertesprong</t>
  </si>
  <si>
    <t>Powerbreaking knifehand /
krachtbreektest meshand</t>
  </si>
  <si>
    <t>Powerbreaking fist /
krachtbreektest vuist</t>
  </si>
  <si>
    <t>Poomse individual</t>
  </si>
  <si>
    <t xml:space="preserve">All-round breaking and  recording contests 
(high jump, long jump,  momdollyo) : </t>
  </si>
  <si>
    <t>pair 1</t>
  </si>
  <si>
    <t>pair 2</t>
  </si>
  <si>
    <t>pair 3</t>
  </si>
  <si>
    <t>pair 4</t>
  </si>
  <si>
    <t>pair 5</t>
  </si>
  <si>
    <t>pair 6</t>
  </si>
  <si>
    <t>man/male</t>
  </si>
  <si>
    <t>vrouw/female</t>
  </si>
  <si>
    <t>Name/voornaam surname/achternaam</t>
  </si>
  <si>
    <t>Send filled in spreadsheet to /stuur de ingevulde spreadsheet terug naar :</t>
  </si>
  <si>
    <t>Club ….</t>
  </si>
  <si>
    <t>04../……..</t>
  </si>
  <si>
    <t>Open  Hanmadang 2020 registration form / registratieformulier</t>
  </si>
  <si>
    <t>Taekwondo Vlaanderen</t>
  </si>
  <si>
    <t>Reference : Open Hanmadang 2020  + club name</t>
  </si>
  <si>
    <t>BE32 0682 3723 0402 (BIC : GKCCBEBB)</t>
  </si>
  <si>
    <t>hanmadangbelgianopen@gmail.com</t>
  </si>
  <si>
    <t>x</t>
  </si>
  <si>
    <t>Name 1</t>
  </si>
  <si>
    <t>Name 2</t>
  </si>
  <si>
    <t>Name 3</t>
  </si>
  <si>
    <t>Name 4</t>
  </si>
  <si>
    <t>Name 5</t>
  </si>
  <si>
    <t>Name 6</t>
  </si>
  <si>
    <t>Name 7</t>
  </si>
  <si>
    <t>Surname 1</t>
  </si>
  <si>
    <t>Surname 2</t>
  </si>
  <si>
    <t>Surname 3</t>
  </si>
  <si>
    <t>Surname 4</t>
  </si>
  <si>
    <t>Surname 5</t>
  </si>
  <si>
    <t>Surname 6</t>
  </si>
  <si>
    <t>Surname 7</t>
  </si>
  <si>
    <t>Jos Panda</t>
  </si>
  <si>
    <t>0412/34 56 78</t>
  </si>
  <si>
    <t>jospanda@hanmadang.be</t>
  </si>
  <si>
    <t>Club Panda</t>
  </si>
  <si>
    <t>TOT</t>
  </si>
  <si>
    <t>Poomsae team</t>
  </si>
  <si>
    <t>Creative poomsae team</t>
  </si>
  <si>
    <t>zie onder</t>
  </si>
  <si>
    <t>Participation fees per discipline/kostprijs disciplines</t>
  </si>
  <si>
    <t xml:space="preserve">Powerbreaking (knifehand, fist): </t>
  </si>
  <si>
    <t xml:space="preserve">Powerbreaking (knifehand,fist): </t>
  </si>
  <si>
    <t>Total participation fee</t>
  </si>
  <si>
    <t>Powerbreaking foot /
krachtbreektest voet</t>
  </si>
  <si>
    <t>Powerbreaking foot/ krachtbreektest voet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</si>
</sst>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€&quot;\ #,##0.0;&quot;€&quot;\ \-#,##0.0"/>
    <numFmt numFmtId="166" formatCode="&quot;€&quot;\ #,##0.0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bgColor theme="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6" fillId="0" borderId="3" xfId="0" applyFont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6" fillId="5" borderId="3" xfId="0" applyFont="1" applyFill="1" applyBorder="1"/>
    <xf numFmtId="0" fontId="10" fillId="2" borderId="3" xfId="0" applyFont="1" applyFill="1" applyBorder="1"/>
    <xf numFmtId="0" fontId="6" fillId="5" borderId="7" xfId="0" applyFont="1" applyFill="1" applyBorder="1"/>
    <xf numFmtId="0" fontId="6" fillId="0" borderId="3" xfId="0" applyFont="1" applyBorder="1" applyAlignment="1">
      <alignment horizontal="center"/>
    </xf>
    <xf numFmtId="0" fontId="6" fillId="6" borderId="3" xfId="0" applyFont="1" applyFill="1" applyBorder="1"/>
    <xf numFmtId="164" fontId="6" fillId="6" borderId="3" xfId="0" applyNumberFormat="1" applyFont="1" applyFill="1" applyBorder="1"/>
    <xf numFmtId="0" fontId="11" fillId="0" borderId="3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5" xfId="0" applyFont="1" applyBorder="1"/>
    <xf numFmtId="0" fontId="12" fillId="0" borderId="0" xfId="0" applyFont="1"/>
    <xf numFmtId="0" fontId="6" fillId="0" borderId="0" xfId="0" applyFont="1" applyAlignment="1">
      <alignment vertical="top"/>
    </xf>
    <xf numFmtId="0" fontId="13" fillId="4" borderId="1" xfId="0" applyFont="1" applyFill="1" applyBorder="1" applyAlignment="1">
      <alignment horizontal="center" textRotation="90" wrapText="1"/>
    </xf>
    <xf numFmtId="0" fontId="14" fillId="4" borderId="1" xfId="0" applyFont="1" applyFill="1" applyBorder="1" applyAlignment="1">
      <alignment horizontal="center" textRotation="90" wrapText="1"/>
    </xf>
    <xf numFmtId="165" fontId="11" fillId="0" borderId="3" xfId="0" applyNumberFormat="1" applyFont="1" applyBorder="1"/>
    <xf numFmtId="165" fontId="11" fillId="0" borderId="3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3" fillId="7" borderId="4" xfId="0" applyFont="1" applyFill="1" applyBorder="1" applyAlignment="1">
      <alignment horizontal="center" vertical="center" textRotation="90" wrapText="1"/>
    </xf>
    <xf numFmtId="0" fontId="14" fillId="7" borderId="4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vertical="center" textRotation="90" wrapText="1"/>
    </xf>
    <xf numFmtId="0" fontId="14" fillId="8" borderId="1" xfId="0" applyFont="1" applyFill="1" applyBorder="1" applyAlignment="1">
      <alignment horizontal="center" vertical="center" textRotation="90" wrapText="1"/>
    </xf>
    <xf numFmtId="0" fontId="13" fillId="8" borderId="1" xfId="0" applyFont="1" applyFill="1" applyBorder="1" applyAlignment="1">
      <alignment horizontal="center" textRotation="90" wrapText="1"/>
    </xf>
    <xf numFmtId="0" fontId="14" fillId="8" borderId="1" xfId="0" applyFont="1" applyFill="1" applyBorder="1" applyAlignment="1">
      <alignment horizontal="center" textRotation="90" wrapText="1"/>
    </xf>
    <xf numFmtId="0" fontId="14" fillId="3" borderId="4" xfId="0" applyFont="1" applyFill="1" applyBorder="1" applyAlignment="1">
      <alignment horizontal="center" textRotation="90" wrapText="1"/>
    </xf>
    <xf numFmtId="0" fontId="13" fillId="7" borderId="4" xfId="0" applyFont="1" applyFill="1" applyBorder="1" applyAlignment="1">
      <alignment horizontal="center" textRotation="90" wrapText="1"/>
    </xf>
    <xf numFmtId="0" fontId="14" fillId="7" borderId="4" xfId="0" applyFont="1" applyFill="1" applyBorder="1" applyAlignment="1">
      <alignment horizontal="center" textRotation="90" wrapText="1"/>
    </xf>
    <xf numFmtId="0" fontId="14" fillId="3" borderId="4" xfId="0" applyFont="1" applyFill="1" applyBorder="1" applyAlignment="1">
      <alignment horizontal="center" vertical="center" textRotation="90" wrapText="1"/>
    </xf>
    <xf numFmtId="0" fontId="14" fillId="9" borderId="1" xfId="0" applyFont="1" applyFill="1" applyBorder="1" applyAlignment="1">
      <alignment horizontal="center" vertical="center" textRotation="90" wrapText="1"/>
    </xf>
    <xf numFmtId="0" fontId="14" fillId="10" borderId="1" xfId="0" applyFont="1" applyFill="1" applyBorder="1" applyAlignment="1">
      <alignment horizontal="center" vertical="center" textRotation="90" wrapText="1"/>
    </xf>
    <xf numFmtId="0" fontId="14" fillId="10" borderId="4" xfId="0" applyFont="1" applyFill="1" applyBorder="1" applyAlignment="1">
      <alignment horizontal="center" vertical="center" textRotation="90" wrapText="1"/>
    </xf>
    <xf numFmtId="0" fontId="14" fillId="10" borderId="1" xfId="0" applyFont="1" applyFill="1" applyBorder="1" applyAlignment="1">
      <alignment horizontal="center" textRotation="90" wrapText="1"/>
    </xf>
    <xf numFmtId="0" fontId="14" fillId="10" borderId="4" xfId="0" applyFont="1" applyFill="1" applyBorder="1" applyAlignment="1">
      <alignment horizontal="center" textRotation="90" wrapText="1"/>
    </xf>
    <xf numFmtId="0" fontId="14" fillId="9" borderId="1" xfId="0" applyFont="1" applyFill="1" applyBorder="1" applyAlignment="1">
      <alignment horizont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16" fillId="8" borderId="1" xfId="0" applyFont="1" applyFill="1" applyBorder="1" applyAlignment="1">
      <alignment horizontal="center" vertical="center" textRotation="90" wrapText="1"/>
    </xf>
    <xf numFmtId="0" fontId="17" fillId="8" borderId="1" xfId="0" applyFont="1" applyFill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vertical="center"/>
    </xf>
    <xf numFmtId="0" fontId="19" fillId="5" borderId="3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164" fontId="19" fillId="6" borderId="3" xfId="0" applyNumberFormat="1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0" fontId="19" fillId="0" borderId="3" xfId="0" applyFont="1" applyBorder="1" applyAlignment="1">
      <alignment horizontal="center"/>
    </xf>
    <xf numFmtId="0" fontId="15" fillId="11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6" fontId="8" fillId="0" borderId="9" xfId="0" applyNumberFormat="1" applyFont="1" applyBorder="1" applyAlignment="1">
      <alignment horizontal="left" vertical="center"/>
    </xf>
    <xf numFmtId="166" fontId="8" fillId="0" borderId="10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/>
    <xf numFmtId="0" fontId="6" fillId="0" borderId="3" xfId="0" applyFont="1" applyBorder="1" applyAlignment="1">
      <alignment vertical="top"/>
    </xf>
    <xf numFmtId="0" fontId="6" fillId="0" borderId="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Border="1"/>
    <xf numFmtId="0" fontId="6" fillId="0" borderId="11" xfId="0" applyFont="1" applyBorder="1"/>
    <xf numFmtId="0" fontId="6" fillId="0" borderId="10" xfId="0" applyFont="1" applyBorder="1"/>
    <xf numFmtId="0" fontId="3" fillId="0" borderId="9" xfId="1" applyBorder="1"/>
    <xf numFmtId="166" fontId="8" fillId="0" borderId="9" xfId="0" applyNumberFormat="1" applyFont="1" applyBorder="1" applyAlignment="1">
      <alignment horizontal="left"/>
    </xf>
    <xf numFmtId="166" fontId="8" fillId="0" borderId="10" xfId="0" applyNumberFormat="1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4" fillId="3" borderId="20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6EF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145677</xdr:colOff>
      <xdr:row>8</xdr:row>
      <xdr:rowOff>22412</xdr:rowOff>
    </xdr:from>
    <xdr:to>
      <xdr:col>2</xdr:col>
      <xdr:colOff>1770261</xdr:colOff>
      <xdr:row>10</xdr:row>
      <xdr:rowOff>1222159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E40205A-1F61-4C71-B0B5-F94E2D077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589" y="1647265"/>
          <a:ext cx="1624584" cy="1636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145677</xdr:colOff>
      <xdr:row>8</xdr:row>
      <xdr:rowOff>22412</xdr:rowOff>
    </xdr:from>
    <xdr:to>
      <xdr:col>3</xdr:col>
      <xdr:colOff>74812</xdr:colOff>
      <xdr:row>10</xdr:row>
      <xdr:rowOff>1243850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EC8F2C3-5D65-4E89-8269-3C655202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752" y="1651187"/>
          <a:ext cx="1624584" cy="1635095"/>
        </a:xfrm>
        <a:prstGeom prst="rect">
          <a:avLst/>
        </a:prstGeom>
      </xdr:spPr>
    </xdr:pic>
    <xdr:clientData/>
  </xdr:twoCellAnchor>
  <xdr:twoCellAnchor>
    <xdr:from>
      <xdr:col>7</xdr:col>
      <xdr:colOff>161925</xdr:colOff>
      <xdr:row>21</xdr:row>
      <xdr:rowOff>57150</xdr:rowOff>
    </xdr:from>
    <xdr:to>
      <xdr:col>15</xdr:col>
      <xdr:colOff>352425</xdr:colOff>
      <xdr:row>23</xdr:row>
      <xdr:rowOff>171450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A00F8926-A4B1-4084-8976-41359AE3BF98}"/>
            </a:ext>
          </a:extLst>
        </xdr:cNvPr>
        <xdr:cNvSpPr txBox="1"/>
      </xdr:nvSpPr>
      <xdr:spPr>
        <a:xfrm>
          <a:off x="8191500" y="5514975"/>
          <a:ext cx="3686175" cy="4953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Taegeuks to perform in preliminary round</a:t>
          </a:r>
          <a:r>
            <a:rPr lang="en-GB" sz="1100" baseline="0"/>
            <a:t> (1) and finals (2) / Taegeuks uit te voeren in voorronde (1) en finale (2)</a:t>
          </a:r>
          <a:endParaRPr lang="en-GB" sz="1100"/>
        </a:p>
      </xdr:txBody>
    </xdr:sp>
    <xdr:clientData/>
  </xdr:twoCellAnchor>
  <xdr:twoCellAnchor>
    <xdr:from>
      <xdr:col>22</xdr:col>
      <xdr:colOff>457201</xdr:colOff>
      <xdr:row>21</xdr:row>
      <xdr:rowOff>66675</xdr:rowOff>
    </xdr:from>
    <xdr:to>
      <xdr:col>26</xdr:col>
      <xdr:colOff>561976</xdr:colOff>
      <xdr:row>23</xdr:row>
      <xdr:rowOff>161925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8907330D-E37D-4FEF-9B93-0AED75ED4AA8}"/>
            </a:ext>
          </a:extLst>
        </xdr:cNvPr>
        <xdr:cNvSpPr txBox="1"/>
      </xdr:nvSpPr>
      <xdr:spPr>
        <a:xfrm>
          <a:off x="15154276" y="5524500"/>
          <a:ext cx="2247900" cy="476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Numbers</a:t>
          </a:r>
          <a:r>
            <a:rPr lang="en-GB" sz="1100" baseline="0"/>
            <a:t> of targets to be broken / aantal te breken dakpannen</a:t>
          </a:r>
          <a:endParaRPr lang="en-GB" sz="1100"/>
        </a:p>
      </xdr:txBody>
    </xdr:sp>
    <xdr:clientData/>
  </xdr:twoCellAnchor>
  <xdr:twoCellAnchor>
    <xdr:from>
      <xdr:col>7</xdr:col>
      <xdr:colOff>371475</xdr:colOff>
      <xdr:row>14</xdr:row>
      <xdr:rowOff>57150</xdr:rowOff>
    </xdr:from>
    <xdr:to>
      <xdr:col>8</xdr:col>
      <xdr:colOff>152400</xdr:colOff>
      <xdr:row>21</xdr:row>
      <xdr:rowOff>57151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B77EE7B2-779D-4420-BB27-01A1E67ED94A}"/>
            </a:ext>
          </a:extLst>
        </xdr:cNvPr>
        <xdr:cNvCxnSpPr/>
      </xdr:nvCxnSpPr>
      <xdr:spPr>
        <a:xfrm flipH="1" flipV="1">
          <a:off x="8401050" y="4181475"/>
          <a:ext cx="381000" cy="1333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14</xdr:row>
      <xdr:rowOff>57151</xdr:rowOff>
    </xdr:from>
    <xdr:to>
      <xdr:col>8</xdr:col>
      <xdr:colOff>276225</xdr:colOff>
      <xdr:row>21</xdr:row>
      <xdr:rowOff>76200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B8B166DF-B196-4136-8C6E-90847AEEB65E}"/>
            </a:ext>
          </a:extLst>
        </xdr:cNvPr>
        <xdr:cNvCxnSpPr/>
      </xdr:nvCxnSpPr>
      <xdr:spPr>
        <a:xfrm flipV="1">
          <a:off x="8791575" y="4181476"/>
          <a:ext cx="114300" cy="13525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18</xdr:row>
      <xdr:rowOff>28576</xdr:rowOff>
    </xdr:from>
    <xdr:to>
      <xdr:col>11</xdr:col>
      <xdr:colOff>180975</xdr:colOff>
      <xdr:row>21</xdr:row>
      <xdr:rowOff>66675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EB2FED-C237-4B5C-9603-A96D9B3D4AA0}"/>
            </a:ext>
          </a:extLst>
        </xdr:cNvPr>
        <xdr:cNvCxnSpPr/>
      </xdr:nvCxnSpPr>
      <xdr:spPr>
        <a:xfrm flipV="1">
          <a:off x="9915525" y="4914901"/>
          <a:ext cx="257175" cy="6095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18</xdr:row>
      <xdr:rowOff>38101</xdr:rowOff>
    </xdr:from>
    <xdr:to>
      <xdr:col>10</xdr:col>
      <xdr:colOff>266700</xdr:colOff>
      <xdr:row>21</xdr:row>
      <xdr:rowOff>47625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7E6112D-4A73-411C-9E4C-21639DB14A97}"/>
            </a:ext>
          </a:extLst>
        </xdr:cNvPr>
        <xdr:cNvCxnSpPr/>
      </xdr:nvCxnSpPr>
      <xdr:spPr>
        <a:xfrm flipH="1" flipV="1">
          <a:off x="9810750" y="4924426"/>
          <a:ext cx="104775" cy="581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18</xdr:row>
      <xdr:rowOff>47625</xdr:rowOff>
    </xdr:from>
    <xdr:to>
      <xdr:col>13</xdr:col>
      <xdr:colOff>304800</xdr:colOff>
      <xdr:row>21</xdr:row>
      <xdr:rowOff>57150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CE598E17-1C66-46B2-A67A-BD5416950002}"/>
            </a:ext>
          </a:extLst>
        </xdr:cNvPr>
        <xdr:cNvCxnSpPr/>
      </xdr:nvCxnSpPr>
      <xdr:spPr>
        <a:xfrm flipH="1" flipV="1">
          <a:off x="11001375" y="4933950"/>
          <a:ext cx="142875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18</xdr:row>
      <xdr:rowOff>47625</xdr:rowOff>
    </xdr:from>
    <xdr:to>
      <xdr:col>14</xdr:col>
      <xdr:colOff>180975</xdr:colOff>
      <xdr:row>21</xdr:row>
      <xdr:rowOff>66675</xdr:rowOff>
    </xdr:to>
    <xdr:cxnSp macro="">
      <xdr:nvCxnSpPr>
        <xdr:cNvPr id="12" name="Rechte verbindingslijn met pijl 11">
          <a:extLst>
            <a:ext uri="{FF2B5EF4-FFF2-40B4-BE49-F238E27FC236}">
              <a16:creationId xmlns:a16="http://schemas.microsoft.com/office/drawing/2014/main" id="{6ACB25EE-FEEC-46F8-B4A7-69E24465D926}"/>
            </a:ext>
          </a:extLst>
        </xdr:cNvPr>
        <xdr:cNvCxnSpPr/>
      </xdr:nvCxnSpPr>
      <xdr:spPr>
        <a:xfrm flipV="1">
          <a:off x="11163300" y="4933950"/>
          <a:ext cx="200025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333375</xdr:colOff>
      <xdr:row>19</xdr:row>
      <xdr:rowOff>38100</xdr:rowOff>
    </xdr:from>
    <xdr:to>
      <xdr:col>24</xdr:col>
      <xdr:colOff>400050</xdr:colOff>
      <xdr:row>21</xdr:row>
      <xdr:rowOff>66675</xdr:rowOff>
    </xdr:to>
    <xdr:cxnSp macro="">
      <xdr:nvCxnSpPr>
        <xdr:cNvPr id="22" name="Rechte verbindingslijn met pijl 21">
          <a:extLst>
            <a:ext uri="{FF2B5EF4-FFF2-40B4-BE49-F238E27FC236}">
              <a16:creationId xmlns:a16="http://schemas.microsoft.com/office/drawing/2014/main" id="{B94ABC23-D670-48E3-BC84-BA020F9F094C}"/>
            </a:ext>
          </a:extLst>
        </xdr:cNvPr>
        <xdr:cNvCxnSpPr/>
      </xdr:nvCxnSpPr>
      <xdr:spPr>
        <a:xfrm flipH="1" flipV="1">
          <a:off x="15973425" y="5114925"/>
          <a:ext cx="66675" cy="409575"/>
        </a:xfrm>
        <a:prstGeom prst="straightConnector1">
          <a:avLst/>
        </a:prstGeom>
        <a:ln>
          <a:solidFill>
            <a:schemeClr val="accent6">
              <a:lumMod val="40000"/>
              <a:lumOff val="6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428625</xdr:colOff>
      <xdr:row>19</xdr:row>
      <xdr:rowOff>28576</xdr:rowOff>
    </xdr:from>
    <xdr:to>
      <xdr:col>25</xdr:col>
      <xdr:colOff>304801</xdr:colOff>
      <xdr:row>21</xdr:row>
      <xdr:rowOff>76200</xdr:rowOff>
    </xdr:to>
    <xdr:cxnSp macro="">
      <xdr:nvCxnSpPr>
        <xdr:cNvPr id="23" name="Rechte verbindingslijn met pijl 22">
          <a:extLst>
            <a:ext uri="{FF2B5EF4-FFF2-40B4-BE49-F238E27FC236}">
              <a16:creationId xmlns:a16="http://schemas.microsoft.com/office/drawing/2014/main" id="{6B949645-805F-4366-A099-63BDD9629898}"/>
            </a:ext>
          </a:extLst>
        </xdr:cNvPr>
        <xdr:cNvCxnSpPr/>
      </xdr:nvCxnSpPr>
      <xdr:spPr>
        <a:xfrm flipV="1">
          <a:off x="16068675" y="5105401"/>
          <a:ext cx="476251" cy="428624"/>
        </a:xfrm>
        <a:prstGeom prst="straightConnector1">
          <a:avLst/>
        </a:prstGeom>
        <a:ln>
          <a:solidFill>
            <a:schemeClr val="accent6">
              <a:lumMod val="40000"/>
              <a:lumOff val="6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nmadangbelgianopen@gmail.com" TargetMode="External"/><Relationship Id="rId1" Type="http://schemas.openxmlformats.org/officeDocument/2006/relationships/hyperlink" Target="mailto:mailadres@provider.b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hanmadangbelgianopen@gmail.com" TargetMode="External"/><Relationship Id="rId1" Type="http://schemas.openxmlformats.org/officeDocument/2006/relationships/hyperlink" Target="mailto:jospanda@hanmadang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3"/>
  <sheetViews>
    <sheetView tabSelected="1" topLeftCell="A22" zoomScale="85" zoomScaleNormal="85" workbookViewId="0">
      <pane xSplit="6" topLeftCell="J1" activePane="topRight" state="frozen"/>
      <selection pane="topRight" activeCell="AA15" sqref="AA15"/>
    </sheetView>
  </sheetViews>
  <sheetFormatPr defaultRowHeight="16.5" x14ac:dyDescent="0.25"/>
  <cols>
    <col min="1" max="1" width="9.140625" style="2"/>
    <col min="2" max="2" width="22.7109375" style="2" customWidth="1"/>
    <col min="3" max="3" width="35.28515625" style="2" customWidth="1"/>
    <col min="4" max="4" width="20.5703125" style="2" customWidth="1"/>
    <col min="5" max="5" width="16.28515625" style="2" customWidth="1"/>
    <col min="6" max="6" width="16.7109375" style="2" customWidth="1"/>
    <col min="7" max="7" width="6.42578125" style="2" customWidth="1"/>
    <col min="8" max="8" width="11.5703125" style="2" customWidth="1"/>
    <col min="9" max="9" width="11.7109375" style="2" customWidth="1"/>
    <col min="10" max="10" width="6.28515625" style="2" bestFit="1" customWidth="1"/>
    <col min="11" max="11" width="8.7109375" style="2" customWidth="1"/>
    <col min="12" max="12" width="9.42578125" style="2" customWidth="1"/>
    <col min="13" max="13" width="8.140625" style="2" customWidth="1"/>
    <col min="14" max="14" width="8.42578125" style="2" customWidth="1"/>
    <col min="15" max="15" width="10.7109375" style="2" customWidth="1"/>
    <col min="16" max="16" width="11.140625" style="2" customWidth="1"/>
    <col min="17" max="17" width="11.5703125" style="2" customWidth="1"/>
    <col min="18" max="23" width="9.140625" style="2"/>
    <col min="24" max="24" width="6" style="2" customWidth="1"/>
    <col min="25" max="16384" width="9.140625" style="2"/>
  </cols>
  <sheetData>
    <row r="1" spans="1:29" ht="22.5" x14ac:dyDescent="0.25">
      <c r="A1" s="1" t="s">
        <v>77</v>
      </c>
    </row>
    <row r="2" spans="1:29" x14ac:dyDescent="0.25">
      <c r="B2" s="2" t="s">
        <v>74</v>
      </c>
      <c r="E2" s="3" t="s">
        <v>81</v>
      </c>
    </row>
    <row r="3" spans="1:29" x14ac:dyDescent="0.25">
      <c r="D3" s="3"/>
    </row>
    <row r="4" spans="1:29" ht="15" customHeight="1" x14ac:dyDescent="0.25">
      <c r="B4" s="4" t="s">
        <v>43</v>
      </c>
      <c r="C4" s="89" t="s">
        <v>75</v>
      </c>
      <c r="D4" s="90"/>
      <c r="E4" s="91"/>
    </row>
    <row r="5" spans="1:29" x14ac:dyDescent="0.25">
      <c r="B5" s="4" t="s">
        <v>44</v>
      </c>
      <c r="C5" s="89" t="s">
        <v>73</v>
      </c>
      <c r="D5" s="90"/>
      <c r="E5" s="91"/>
    </row>
    <row r="6" spans="1:29" x14ac:dyDescent="0.25">
      <c r="B6" s="4" t="s">
        <v>45</v>
      </c>
      <c r="C6" s="89" t="s">
        <v>76</v>
      </c>
      <c r="D6" s="90"/>
      <c r="E6" s="91"/>
    </row>
    <row r="7" spans="1:29" x14ac:dyDescent="0.25">
      <c r="B7" s="4" t="s">
        <v>46</v>
      </c>
      <c r="C7" s="92" t="s">
        <v>25</v>
      </c>
      <c r="D7" s="90"/>
      <c r="E7" s="91"/>
    </row>
    <row r="10" spans="1:29" ht="17.25" x14ac:dyDescent="0.25">
      <c r="K10" s="5"/>
      <c r="L10" s="6"/>
      <c r="M10" s="6"/>
      <c r="N10" s="6"/>
      <c r="O10" s="6"/>
      <c r="P10" s="6"/>
      <c r="Q10" s="6"/>
      <c r="R10" s="6"/>
      <c r="Y10" s="7"/>
      <c r="Z10" s="8"/>
      <c r="AA10" s="8"/>
      <c r="AB10" s="6"/>
      <c r="AC10" s="6"/>
    </row>
    <row r="11" spans="1:29" ht="123" customHeight="1" x14ac:dyDescent="0.25">
      <c r="G11" s="46" t="s">
        <v>63</v>
      </c>
      <c r="H11" s="47" t="s">
        <v>52</v>
      </c>
      <c r="I11" s="47" t="s">
        <v>53</v>
      </c>
      <c r="J11" s="48" t="s">
        <v>54</v>
      </c>
      <c r="K11" s="49" t="s">
        <v>55</v>
      </c>
      <c r="L11" s="49" t="s">
        <v>27</v>
      </c>
      <c r="M11" s="19" t="s">
        <v>26</v>
      </c>
      <c r="N11" s="20" t="s">
        <v>55</v>
      </c>
      <c r="O11" s="20" t="s">
        <v>27</v>
      </c>
      <c r="P11" s="56" t="s">
        <v>56</v>
      </c>
      <c r="Q11" s="56" t="s">
        <v>4</v>
      </c>
      <c r="R11" s="56" t="s">
        <v>0</v>
      </c>
      <c r="S11" s="56" t="s">
        <v>57</v>
      </c>
      <c r="T11" s="56" t="s">
        <v>58</v>
      </c>
      <c r="U11" s="57" t="s">
        <v>1</v>
      </c>
      <c r="V11" s="58" t="s">
        <v>59</v>
      </c>
      <c r="W11" s="58" t="s">
        <v>60</v>
      </c>
      <c r="X11" s="58" t="s">
        <v>2</v>
      </c>
      <c r="Y11" s="55" t="s">
        <v>61</v>
      </c>
      <c r="Z11" s="55" t="s">
        <v>62</v>
      </c>
      <c r="AA11" s="55" t="s">
        <v>109</v>
      </c>
    </row>
    <row r="12" spans="1:29" x14ac:dyDescent="0.25">
      <c r="A12" s="9"/>
      <c r="B12" s="10" t="s">
        <v>48</v>
      </c>
      <c r="C12" s="10" t="s">
        <v>47</v>
      </c>
      <c r="D12" s="10" t="s">
        <v>49</v>
      </c>
      <c r="E12" s="10" t="s">
        <v>50</v>
      </c>
      <c r="F12" s="10" t="s">
        <v>51</v>
      </c>
      <c r="G12" s="10"/>
      <c r="H12" s="9"/>
      <c r="I12" s="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9"/>
      <c r="W12" s="9"/>
      <c r="X12" s="9"/>
      <c r="Y12" s="9"/>
      <c r="Z12" s="9"/>
      <c r="AA12" s="9"/>
    </row>
    <row r="13" spans="1:29" x14ac:dyDescent="0.25">
      <c r="A13" s="12">
        <v>1</v>
      </c>
      <c r="B13" s="13"/>
      <c r="C13" s="13"/>
      <c r="D13" s="13"/>
      <c r="E13" s="13"/>
      <c r="F13" s="14"/>
      <c r="G13" s="1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9" x14ac:dyDescent="0.25">
      <c r="A14" s="12">
        <v>2</v>
      </c>
      <c r="B14" s="13"/>
      <c r="C14" s="13"/>
      <c r="D14" s="13"/>
      <c r="E14" s="13"/>
      <c r="F14" s="14"/>
      <c r="G14" s="14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9" x14ac:dyDescent="0.25">
      <c r="A15" s="12">
        <v>3</v>
      </c>
      <c r="B15" s="13"/>
      <c r="C15" s="13"/>
      <c r="D15" s="13"/>
      <c r="E15" s="13"/>
      <c r="F15" s="14"/>
      <c r="G15" s="1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9" x14ac:dyDescent="0.25">
      <c r="A16" s="12">
        <v>4</v>
      </c>
      <c r="B16" s="13"/>
      <c r="C16" s="13"/>
      <c r="D16" s="13"/>
      <c r="E16" s="13"/>
      <c r="F16" s="14"/>
      <c r="G16" s="1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25">
      <c r="A17" s="12">
        <v>5</v>
      </c>
      <c r="B17" s="13"/>
      <c r="C17" s="13"/>
      <c r="D17" s="13"/>
      <c r="E17" s="13"/>
      <c r="F17" s="14"/>
      <c r="G17" s="14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x14ac:dyDescent="0.25">
      <c r="A18" s="12">
        <v>6</v>
      </c>
      <c r="B18" s="13"/>
      <c r="C18" s="13"/>
      <c r="D18" s="13"/>
      <c r="E18" s="13"/>
      <c r="F18" s="14"/>
      <c r="G18" s="1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25">
      <c r="A19" s="12">
        <v>7</v>
      </c>
      <c r="B19" s="13"/>
      <c r="C19" s="13"/>
      <c r="D19" s="13"/>
      <c r="E19" s="13"/>
      <c r="F19" s="14"/>
      <c r="G19" s="14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A20" s="12">
        <v>8</v>
      </c>
      <c r="B20" s="13"/>
      <c r="C20" s="13"/>
      <c r="D20" s="13"/>
      <c r="E20" s="13"/>
      <c r="F20" s="14"/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A21" s="12">
        <v>9</v>
      </c>
      <c r="B21" s="13"/>
      <c r="C21" s="13"/>
      <c r="D21" s="13"/>
      <c r="E21" s="13"/>
      <c r="F21" s="14"/>
      <c r="G21" s="1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12">
        <v>10</v>
      </c>
      <c r="B22" s="13"/>
      <c r="C22" s="13"/>
      <c r="D22" s="13"/>
      <c r="E22" s="13"/>
      <c r="F22" s="14"/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s="12">
        <v>11</v>
      </c>
      <c r="B23" s="13"/>
      <c r="C23" s="13"/>
      <c r="D23" s="13"/>
      <c r="E23" s="13"/>
      <c r="F23" s="14"/>
      <c r="G23" s="14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12">
        <v>12</v>
      </c>
      <c r="B24" s="13"/>
      <c r="C24" s="13"/>
      <c r="D24" s="13"/>
      <c r="E24" s="13"/>
      <c r="F24" s="14"/>
      <c r="G24" s="14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12">
        <v>13</v>
      </c>
      <c r="B25" s="13"/>
      <c r="C25" s="13"/>
      <c r="D25" s="13"/>
      <c r="E25" s="13"/>
      <c r="F25" s="14"/>
      <c r="G25" s="14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s="12">
        <v>14</v>
      </c>
      <c r="B26" s="13"/>
      <c r="C26" s="13"/>
      <c r="D26" s="13"/>
      <c r="E26" s="13"/>
      <c r="F26" s="14"/>
      <c r="G26" s="1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A27" s="12">
        <v>15</v>
      </c>
      <c r="B27" s="13"/>
      <c r="C27" s="13"/>
      <c r="D27" s="13"/>
      <c r="E27" s="13"/>
      <c r="F27" s="14"/>
      <c r="G27" s="14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12">
        <v>16</v>
      </c>
      <c r="B28" s="13"/>
      <c r="C28" s="13"/>
      <c r="D28" s="13"/>
      <c r="E28" s="13"/>
      <c r="F28" s="14"/>
      <c r="G28" s="14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s="12">
        <v>17</v>
      </c>
      <c r="B29" s="13"/>
      <c r="C29" s="13"/>
      <c r="D29" s="13"/>
      <c r="E29" s="13"/>
      <c r="F29" s="14"/>
      <c r="G29" s="14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s="12">
        <v>18</v>
      </c>
      <c r="B30" s="13"/>
      <c r="C30" s="13"/>
      <c r="D30" s="13"/>
      <c r="E30" s="13"/>
      <c r="F30" s="14"/>
      <c r="G30" s="14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5">
      <c r="A31" s="12">
        <v>19</v>
      </c>
      <c r="B31" s="13"/>
      <c r="C31" s="13"/>
      <c r="D31" s="13"/>
      <c r="E31" s="13"/>
      <c r="F31" s="14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12">
        <v>20</v>
      </c>
      <c r="B32" s="13"/>
      <c r="C32" s="13"/>
      <c r="D32" s="13"/>
      <c r="E32" s="13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s="12">
        <v>21</v>
      </c>
      <c r="B33" s="13"/>
      <c r="C33" s="13"/>
      <c r="D33" s="13"/>
      <c r="E33" s="13"/>
      <c r="F33" s="14"/>
      <c r="G33" s="1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x14ac:dyDescent="0.25">
      <c r="A34" s="12">
        <v>22</v>
      </c>
      <c r="B34" s="13"/>
      <c r="C34" s="13"/>
      <c r="D34" s="13"/>
      <c r="E34" s="13"/>
      <c r="F34" s="14"/>
      <c r="G34" s="1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A35" s="12">
        <v>23</v>
      </c>
      <c r="B35" s="13"/>
      <c r="C35" s="13"/>
      <c r="D35" s="13"/>
      <c r="E35" s="13"/>
      <c r="F35" s="14"/>
      <c r="G35" s="1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x14ac:dyDescent="0.25">
      <c r="A36" s="12">
        <v>24</v>
      </c>
      <c r="B36" s="13"/>
      <c r="C36" s="13"/>
      <c r="D36" s="13"/>
      <c r="E36" s="13"/>
      <c r="F36" s="14"/>
      <c r="G36" s="1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25">
      <c r="A37" s="12">
        <v>25</v>
      </c>
      <c r="B37" s="13"/>
      <c r="C37" s="13"/>
      <c r="D37" s="13"/>
      <c r="E37" s="13"/>
      <c r="F37" s="14"/>
      <c r="G37" s="1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40" spans="1:27" ht="20.25" x14ac:dyDescent="0.25">
      <c r="B40" s="15" t="s">
        <v>108</v>
      </c>
      <c r="C40" s="42"/>
      <c r="D40" s="84">
        <f>Inschrijvingsgeld!V32</f>
        <v>0</v>
      </c>
      <c r="E40" s="85"/>
    </row>
    <row r="41" spans="1:27" x14ac:dyDescent="0.25">
      <c r="B41" s="16" t="s">
        <v>42</v>
      </c>
      <c r="C41" s="81" t="s">
        <v>78</v>
      </c>
      <c r="D41" s="82"/>
      <c r="E41" s="83"/>
    </row>
    <row r="42" spans="1:27" x14ac:dyDescent="0.25">
      <c r="B42" s="17"/>
      <c r="C42" s="81" t="s">
        <v>80</v>
      </c>
      <c r="D42" s="82"/>
      <c r="E42" s="83"/>
    </row>
    <row r="43" spans="1:27" x14ac:dyDescent="0.25">
      <c r="B43" s="18"/>
      <c r="C43" s="95" t="s">
        <v>79</v>
      </c>
      <c r="D43" s="96"/>
      <c r="E43" s="97"/>
    </row>
    <row r="45" spans="1:27" ht="18" x14ac:dyDescent="0.25">
      <c r="B45" s="43" t="s">
        <v>105</v>
      </c>
      <c r="C45" s="44"/>
      <c r="D45" s="45"/>
    </row>
    <row r="46" spans="1:27" x14ac:dyDescent="0.25">
      <c r="B46" s="94" t="s">
        <v>36</v>
      </c>
      <c r="C46" s="94"/>
      <c r="D46" s="12" t="s">
        <v>39</v>
      </c>
    </row>
    <row r="47" spans="1:27" x14ac:dyDescent="0.25">
      <c r="B47" s="94" t="s">
        <v>37</v>
      </c>
      <c r="C47" s="94"/>
      <c r="D47" s="12" t="s">
        <v>40</v>
      </c>
    </row>
    <row r="48" spans="1:27" ht="15" customHeight="1" x14ac:dyDescent="0.25">
      <c r="B48" s="93" t="s">
        <v>38</v>
      </c>
      <c r="C48" s="94"/>
      <c r="D48" s="86" t="s">
        <v>24</v>
      </c>
    </row>
    <row r="49" spans="2:4" x14ac:dyDescent="0.25">
      <c r="B49" s="94"/>
      <c r="C49" s="94"/>
      <c r="D49" s="87"/>
    </row>
    <row r="50" spans="2:4" x14ac:dyDescent="0.25">
      <c r="B50" s="94"/>
      <c r="C50" s="94"/>
      <c r="D50" s="88"/>
    </row>
    <row r="51" spans="2:4" x14ac:dyDescent="0.25">
      <c r="B51" s="94" t="s">
        <v>106</v>
      </c>
      <c r="C51" s="94"/>
      <c r="D51" s="12" t="s">
        <v>39</v>
      </c>
    </row>
    <row r="52" spans="2:4" ht="15" customHeight="1" x14ac:dyDescent="0.25">
      <c r="B52" s="93" t="s">
        <v>64</v>
      </c>
      <c r="C52" s="94"/>
      <c r="D52" s="86" t="s">
        <v>41</v>
      </c>
    </row>
    <row r="53" spans="2:4" x14ac:dyDescent="0.25">
      <c r="B53" s="94"/>
      <c r="C53" s="94"/>
      <c r="D53" s="88"/>
    </row>
  </sheetData>
  <mergeCells count="15">
    <mergeCell ref="C41:E41"/>
    <mergeCell ref="D40:E40"/>
    <mergeCell ref="D48:D50"/>
    <mergeCell ref="D52:D53"/>
    <mergeCell ref="C4:E4"/>
    <mergeCell ref="C5:E5"/>
    <mergeCell ref="C6:E6"/>
    <mergeCell ref="C7:E7"/>
    <mergeCell ref="B52:C53"/>
    <mergeCell ref="B46:C46"/>
    <mergeCell ref="B47:C47"/>
    <mergeCell ref="B48:C50"/>
    <mergeCell ref="B51:C51"/>
    <mergeCell ref="C43:E43"/>
    <mergeCell ref="C42:E42"/>
  </mergeCells>
  <dataValidations count="2">
    <dataValidation type="date" allowBlank="1" showInputMessage="1" showErrorMessage="1" error="Enkel datum volgens het formaat_x000a_DD/MM/JJJJ" sqref="F13:G37" xr:uid="{00000000-0002-0000-0000-000000000000}">
      <formula1>14611</formula1>
      <formula2>43159</formula2>
    </dataValidation>
    <dataValidation type="whole" allowBlank="1" showInputMessage="1" showErrorMessage="1" error="Gelieve uw aantal te breken dakpannen in te brengen" sqref="Y13:AA37" xr:uid="{00000000-0002-0000-0000-000001000000}">
      <formula1>1</formula1>
      <formula2>25</formula2>
    </dataValidation>
  </dataValidations>
  <hyperlinks>
    <hyperlink ref="C7" r:id="rId1" xr:uid="{00000000-0004-0000-0000-000000000000}"/>
    <hyperlink ref="E2" r:id="rId2" xr:uid="{00000000-0004-0000-0000-000001000000}"/>
  </hyperlinks>
  <pageMargins left="0.7" right="0.7" top="0.75" bottom="0.75" header="0.3" footer="0.3"/>
  <pageSetup paperSize="9" scale="46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lijsten!$C$2:$C$19</xm:f>
          </x14:formula1>
          <xm:sqref>E13:E37</xm:sqref>
        </x14:dataValidation>
        <x14:dataValidation type="list" allowBlank="1" showInputMessage="1" showErrorMessage="1" xr:uid="{00000000-0002-0000-0000-000003000000}">
          <x14:formula1>
            <xm:f>lijsten!$A$2:$A$3</xm:f>
          </x14:formula1>
          <xm:sqref>D13:D37</xm:sqref>
        </x14:dataValidation>
        <x14:dataValidation type="list" allowBlank="1" showInputMessage="1" showErrorMessage="1" xr:uid="{00000000-0002-0000-0000-000004000000}">
          <x14:formula1>
            <xm:f>lijsten!$E$2:$E$7</xm:f>
          </x14:formula1>
          <xm:sqref>J13:J37 P13:P37</xm:sqref>
        </x14:dataValidation>
        <x14:dataValidation type="list" allowBlank="1" showInputMessage="1" showErrorMessage="1" xr:uid="{00000000-0002-0000-0000-000005000000}">
          <x14:formula1>
            <xm:f>lijsten!$F$2:$F$7</xm:f>
          </x14:formula1>
          <xm:sqref>M13:M37 Q13:T37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7BB0-CC94-4962-8794-808DEC7BE77C}">
  <dimension ref="A1:Z53"/>
  <sheetViews>
    <sheetView zoomScale="80" zoomScaleNormal="80" workbookViewId="0">
      <pane xSplit="6" topLeftCell="G1" activePane="topRight" state="frozen"/>
      <selection pane="topRight" activeCell="I16" sqref="I16"/>
    </sheetView>
  </sheetViews>
  <sheetFormatPr defaultRowHeight="16.5" x14ac:dyDescent="0.3"/>
  <cols>
    <col min="1" max="1" width="3.85546875" style="21" bestFit="1" customWidth="1"/>
    <col min="2" max="2" width="31.7109375" style="21" customWidth="1"/>
    <col min="3" max="3" width="25.28515625" style="21" customWidth="1"/>
    <col min="4" max="4" width="22.140625" style="21" customWidth="1"/>
    <col min="5" max="5" width="20.7109375" style="21" customWidth="1"/>
    <col min="6" max="6" width="15.42578125" style="21" customWidth="1"/>
    <col min="7" max="7" width="5.140625" style="21" bestFit="1" customWidth="1"/>
    <col min="8" max="9" width="9.140625" style="21" bestFit="1" customWidth="1"/>
    <col min="10" max="10" width="8.42578125" style="21" customWidth="1"/>
    <col min="11" max="12" width="5.28515625" style="21" bestFit="1" customWidth="1"/>
    <col min="13" max="13" width="9.5703125" style="21" customWidth="1"/>
    <col min="14" max="15" width="5.28515625" style="21" bestFit="1" customWidth="1"/>
    <col min="16" max="17" width="9" style="21" bestFit="1" customWidth="1"/>
    <col min="18" max="21" width="5.140625" style="21" bestFit="1" customWidth="1"/>
    <col min="22" max="23" width="9" style="21" bestFit="1" customWidth="1"/>
    <col min="24" max="24" width="5.140625" style="21" bestFit="1" customWidth="1"/>
    <col min="25" max="26" width="9.140625" style="21" bestFit="1" customWidth="1"/>
    <col min="27" max="16384" width="9.140625" style="21"/>
  </cols>
  <sheetData>
    <row r="1" spans="1:26" ht="22.5" x14ac:dyDescent="0.3">
      <c r="A1" s="108" t="s">
        <v>77</v>
      </c>
      <c r="B1" s="108"/>
      <c r="C1" s="108"/>
      <c r="D1" s="108"/>
      <c r="E1" s="108"/>
    </row>
    <row r="2" spans="1:26" x14ac:dyDescent="0.3">
      <c r="B2" s="107" t="s">
        <v>74</v>
      </c>
      <c r="C2" s="107"/>
      <c r="D2" s="107"/>
      <c r="E2" s="3" t="s">
        <v>81</v>
      </c>
    </row>
    <row r="3" spans="1:26" x14ac:dyDescent="0.3">
      <c r="D3" s="3"/>
    </row>
    <row r="4" spans="1:26" x14ac:dyDescent="0.3">
      <c r="B4" s="22" t="s">
        <v>43</v>
      </c>
      <c r="C4" s="109" t="s">
        <v>100</v>
      </c>
      <c r="D4" s="110"/>
      <c r="E4" s="111"/>
    </row>
    <row r="5" spans="1:26" x14ac:dyDescent="0.3">
      <c r="B5" s="22" t="s">
        <v>44</v>
      </c>
      <c r="C5" s="109" t="s">
        <v>97</v>
      </c>
      <c r="D5" s="110"/>
      <c r="E5" s="111"/>
    </row>
    <row r="6" spans="1:26" x14ac:dyDescent="0.3">
      <c r="B6" s="22" t="s">
        <v>45</v>
      </c>
      <c r="C6" s="109" t="s">
        <v>98</v>
      </c>
      <c r="D6" s="110"/>
      <c r="E6" s="111"/>
    </row>
    <row r="7" spans="1:26" x14ac:dyDescent="0.3">
      <c r="B7" s="22" t="s">
        <v>46</v>
      </c>
      <c r="C7" s="112" t="s">
        <v>99</v>
      </c>
      <c r="D7" s="110"/>
      <c r="E7" s="111"/>
    </row>
    <row r="10" spans="1:26" ht="17.25" customHeight="1" x14ac:dyDescent="0.3">
      <c r="K10" s="23"/>
      <c r="L10" s="24"/>
      <c r="M10" s="24"/>
      <c r="N10" s="24"/>
      <c r="O10" s="24"/>
      <c r="P10" s="24"/>
      <c r="Q10" s="24"/>
      <c r="R10" s="24"/>
      <c r="Y10" s="25"/>
      <c r="Z10" s="26"/>
    </row>
    <row r="11" spans="1:26" ht="119.25" customHeight="1" x14ac:dyDescent="0.3">
      <c r="G11" s="53" t="s">
        <v>63</v>
      </c>
      <c r="H11" s="54" t="s">
        <v>52</v>
      </c>
      <c r="I11" s="54" t="s">
        <v>53</v>
      </c>
      <c r="J11" s="50" t="s">
        <v>54</v>
      </c>
      <c r="K11" s="51" t="s">
        <v>55</v>
      </c>
      <c r="L11" s="51" t="s">
        <v>27</v>
      </c>
      <c r="M11" s="39" t="s">
        <v>26</v>
      </c>
      <c r="N11" s="40" t="s">
        <v>55</v>
      </c>
      <c r="O11" s="40" t="s">
        <v>27</v>
      </c>
      <c r="P11" s="61" t="s">
        <v>56</v>
      </c>
      <c r="Q11" s="61" t="s">
        <v>4</v>
      </c>
      <c r="R11" s="61" t="s">
        <v>0</v>
      </c>
      <c r="S11" s="61" t="s">
        <v>57</v>
      </c>
      <c r="T11" s="61" t="s">
        <v>58</v>
      </c>
      <c r="U11" s="59" t="s">
        <v>1</v>
      </c>
      <c r="V11" s="60" t="s">
        <v>59</v>
      </c>
      <c r="W11" s="60" t="s">
        <v>60</v>
      </c>
      <c r="X11" s="60" t="s">
        <v>2</v>
      </c>
      <c r="Y11" s="52" t="s">
        <v>61</v>
      </c>
      <c r="Z11" s="52" t="s">
        <v>62</v>
      </c>
    </row>
    <row r="12" spans="1:26" x14ac:dyDescent="0.3">
      <c r="A12" s="27"/>
      <c r="B12" s="28" t="s">
        <v>48</v>
      </c>
      <c r="C12" s="28" t="s">
        <v>47</v>
      </c>
      <c r="D12" s="28" t="s">
        <v>49</v>
      </c>
      <c r="E12" s="28" t="s">
        <v>50</v>
      </c>
      <c r="F12" s="28" t="s">
        <v>51</v>
      </c>
      <c r="G12" s="28"/>
      <c r="H12" s="27"/>
      <c r="I12" s="27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7"/>
      <c r="W12" s="27"/>
      <c r="X12" s="27"/>
      <c r="Y12" s="27"/>
      <c r="Z12" s="27"/>
    </row>
    <row r="13" spans="1:26" x14ac:dyDescent="0.3">
      <c r="A13" s="30">
        <v>1</v>
      </c>
      <c r="B13" s="31" t="s">
        <v>83</v>
      </c>
      <c r="C13" s="31" t="s">
        <v>90</v>
      </c>
      <c r="D13" s="31" t="s">
        <v>71</v>
      </c>
      <c r="E13" s="31" t="s">
        <v>10</v>
      </c>
      <c r="F13" s="32">
        <v>37257</v>
      </c>
      <c r="G13" s="32"/>
      <c r="H13" s="30">
        <v>3</v>
      </c>
      <c r="I13" s="30">
        <v>3.4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 t="s">
        <v>82</v>
      </c>
      <c r="W13" s="30"/>
      <c r="X13" s="30"/>
      <c r="Y13" s="30"/>
      <c r="Z13" s="30"/>
    </row>
    <row r="14" spans="1:26" x14ac:dyDescent="0.3">
      <c r="A14" s="30">
        <v>2</v>
      </c>
      <c r="B14" s="31" t="s">
        <v>84</v>
      </c>
      <c r="C14" s="31" t="s">
        <v>91</v>
      </c>
      <c r="D14" s="31" t="s">
        <v>72</v>
      </c>
      <c r="E14" s="31" t="s">
        <v>9</v>
      </c>
      <c r="F14" s="32">
        <v>37622</v>
      </c>
      <c r="G14" s="32"/>
      <c r="H14" s="30">
        <v>3</v>
      </c>
      <c r="I14" s="30">
        <v>3.4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 t="s">
        <v>82</v>
      </c>
      <c r="X14" s="30"/>
      <c r="Y14" s="30"/>
      <c r="Z14" s="30"/>
    </row>
    <row r="15" spans="1:26" x14ac:dyDescent="0.3">
      <c r="A15" s="30">
        <v>3</v>
      </c>
      <c r="B15" s="31" t="s">
        <v>85</v>
      </c>
      <c r="C15" s="31" t="s">
        <v>92</v>
      </c>
      <c r="D15" s="31" t="s">
        <v>72</v>
      </c>
      <c r="E15" s="31" t="s">
        <v>18</v>
      </c>
      <c r="F15" s="32">
        <v>32579</v>
      </c>
      <c r="G15" s="32"/>
      <c r="H15" s="30"/>
      <c r="I15" s="30"/>
      <c r="J15" s="30" t="s">
        <v>65</v>
      </c>
      <c r="K15" s="30">
        <v>9</v>
      </c>
      <c r="L15" s="30">
        <v>6.7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x14ac:dyDescent="0.3">
      <c r="A16" s="30">
        <v>4</v>
      </c>
      <c r="B16" s="31" t="s">
        <v>86</v>
      </c>
      <c r="C16" s="31" t="s">
        <v>93</v>
      </c>
      <c r="D16" s="31" t="s">
        <v>71</v>
      </c>
      <c r="E16" s="31" t="s">
        <v>14</v>
      </c>
      <c r="F16" s="32">
        <v>35796</v>
      </c>
      <c r="G16" s="32"/>
      <c r="H16" s="30"/>
      <c r="I16" s="30"/>
      <c r="J16" s="30" t="s">
        <v>65</v>
      </c>
      <c r="K16" s="30">
        <v>9</v>
      </c>
      <c r="L16" s="30">
        <v>6.7</v>
      </c>
      <c r="M16" s="30" t="s">
        <v>30</v>
      </c>
      <c r="N16" s="30">
        <v>6</v>
      </c>
      <c r="O16" s="30">
        <v>7.5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x14ac:dyDescent="0.3">
      <c r="A17" s="30">
        <v>5</v>
      </c>
      <c r="B17" s="31" t="s">
        <v>87</v>
      </c>
      <c r="C17" s="31" t="s">
        <v>94</v>
      </c>
      <c r="D17" s="31" t="s">
        <v>72</v>
      </c>
      <c r="E17" s="31" t="s">
        <v>16</v>
      </c>
      <c r="F17" s="32">
        <v>34700</v>
      </c>
      <c r="G17" s="32"/>
      <c r="H17" s="30"/>
      <c r="I17" s="30"/>
      <c r="J17" s="30" t="s">
        <v>66</v>
      </c>
      <c r="K17" s="30">
        <v>8</v>
      </c>
      <c r="L17" s="30">
        <v>7.4</v>
      </c>
      <c r="M17" s="30" t="s">
        <v>30</v>
      </c>
      <c r="N17" s="30">
        <v>6</v>
      </c>
      <c r="O17" s="30">
        <v>7.5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3">
      <c r="A18" s="30">
        <v>6</v>
      </c>
      <c r="B18" s="31" t="s">
        <v>88</v>
      </c>
      <c r="C18" s="31" t="s">
        <v>95</v>
      </c>
      <c r="D18" s="31" t="s">
        <v>72</v>
      </c>
      <c r="E18" s="31" t="s">
        <v>16</v>
      </c>
      <c r="F18" s="32">
        <v>35796</v>
      </c>
      <c r="G18" s="32"/>
      <c r="H18" s="30"/>
      <c r="I18" s="30"/>
      <c r="J18" s="30" t="s">
        <v>66</v>
      </c>
      <c r="K18" s="30">
        <v>8</v>
      </c>
      <c r="L18" s="30">
        <v>7.4</v>
      </c>
      <c r="M18" s="30" t="s">
        <v>30</v>
      </c>
      <c r="N18" s="30">
        <v>6</v>
      </c>
      <c r="O18" s="30">
        <v>7.5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3">
      <c r="A19" s="30">
        <v>7</v>
      </c>
      <c r="B19" s="31" t="s">
        <v>89</v>
      </c>
      <c r="C19" s="31" t="s">
        <v>96</v>
      </c>
      <c r="D19" s="31" t="s">
        <v>71</v>
      </c>
      <c r="E19" s="31" t="s">
        <v>17</v>
      </c>
      <c r="F19" s="32">
        <v>29274</v>
      </c>
      <c r="G19" s="32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>
        <v>10</v>
      </c>
      <c r="Z19" s="30">
        <v>8</v>
      </c>
    </row>
    <row r="20" spans="1:26" x14ac:dyDescent="0.3">
      <c r="A20" s="30">
        <v>8</v>
      </c>
      <c r="B20" s="31"/>
      <c r="C20" s="31"/>
      <c r="D20" s="31"/>
      <c r="E20" s="31"/>
      <c r="F20" s="32"/>
      <c r="G20" s="32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3">
      <c r="A21" s="30">
        <v>9</v>
      </c>
      <c r="B21" s="31"/>
      <c r="C21" s="31"/>
      <c r="D21" s="31"/>
      <c r="E21" s="31"/>
      <c r="F21" s="32"/>
      <c r="G21" s="3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3">
      <c r="A22" s="30">
        <v>10</v>
      </c>
      <c r="B22" s="31"/>
      <c r="C22" s="31"/>
      <c r="D22" s="31"/>
      <c r="E22" s="31"/>
      <c r="F22" s="32"/>
      <c r="G22" s="32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3">
      <c r="A23" s="30">
        <v>11</v>
      </c>
      <c r="B23" s="31"/>
      <c r="C23" s="31"/>
      <c r="D23" s="31"/>
      <c r="E23" s="31"/>
      <c r="F23" s="32"/>
      <c r="G23" s="3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3">
      <c r="A24" s="30">
        <v>12</v>
      </c>
      <c r="B24" s="31"/>
      <c r="C24" s="31"/>
      <c r="D24" s="31"/>
      <c r="E24" s="31"/>
      <c r="F24" s="32"/>
      <c r="G24" s="3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3">
      <c r="A25" s="30">
        <v>13</v>
      </c>
      <c r="B25" s="31"/>
      <c r="C25" s="31"/>
      <c r="D25" s="31"/>
      <c r="E25" s="31"/>
      <c r="F25" s="32"/>
      <c r="G25" s="32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3">
      <c r="A26" s="30">
        <v>14</v>
      </c>
      <c r="B26" s="31"/>
      <c r="C26" s="31"/>
      <c r="D26" s="31"/>
      <c r="E26" s="31"/>
      <c r="F26" s="32"/>
      <c r="G26" s="3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x14ac:dyDescent="0.3">
      <c r="A27" s="30">
        <v>15</v>
      </c>
      <c r="B27" s="31"/>
      <c r="C27" s="31"/>
      <c r="D27" s="31"/>
      <c r="E27" s="31"/>
      <c r="F27" s="32"/>
      <c r="G27" s="32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3">
      <c r="A28" s="30">
        <v>16</v>
      </c>
      <c r="B28" s="31"/>
      <c r="C28" s="31"/>
      <c r="D28" s="31"/>
      <c r="E28" s="31"/>
      <c r="F28" s="32"/>
      <c r="G28" s="32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3">
      <c r="A29" s="30">
        <v>17</v>
      </c>
      <c r="B29" s="31"/>
      <c r="C29" s="31"/>
      <c r="D29" s="31"/>
      <c r="E29" s="31"/>
      <c r="F29" s="32"/>
      <c r="G29" s="32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3">
      <c r="A30" s="30">
        <v>18</v>
      </c>
      <c r="B30" s="31"/>
      <c r="C30" s="31"/>
      <c r="D30" s="31"/>
      <c r="E30" s="31"/>
      <c r="F30" s="32"/>
      <c r="G30" s="32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x14ac:dyDescent="0.3">
      <c r="A31" s="30">
        <v>19</v>
      </c>
      <c r="B31" s="31"/>
      <c r="C31" s="31"/>
      <c r="D31" s="31"/>
      <c r="E31" s="31"/>
      <c r="F31" s="32"/>
      <c r="G31" s="32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x14ac:dyDescent="0.3">
      <c r="A32" s="30">
        <v>20</v>
      </c>
      <c r="B32" s="31"/>
      <c r="C32" s="31"/>
      <c r="D32" s="31"/>
      <c r="E32" s="31"/>
      <c r="F32" s="32"/>
      <c r="G32" s="32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3">
      <c r="A33" s="30">
        <v>21</v>
      </c>
      <c r="B33" s="31"/>
      <c r="C33" s="31"/>
      <c r="D33" s="31"/>
      <c r="E33" s="31"/>
      <c r="F33" s="32"/>
      <c r="G33" s="32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x14ac:dyDescent="0.3">
      <c r="A34" s="30">
        <v>22</v>
      </c>
      <c r="B34" s="31"/>
      <c r="C34" s="31"/>
      <c r="D34" s="31"/>
      <c r="E34" s="31"/>
      <c r="F34" s="32"/>
      <c r="G34" s="32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x14ac:dyDescent="0.3">
      <c r="A35" s="30">
        <v>23</v>
      </c>
      <c r="B35" s="31"/>
      <c r="C35" s="31"/>
      <c r="D35" s="31"/>
      <c r="E35" s="31"/>
      <c r="F35" s="32"/>
      <c r="G35" s="32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x14ac:dyDescent="0.3">
      <c r="A36" s="30">
        <v>24</v>
      </c>
      <c r="B36" s="31"/>
      <c r="C36" s="31"/>
      <c r="D36" s="31"/>
      <c r="E36" s="31"/>
      <c r="F36" s="32"/>
      <c r="G36" s="32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x14ac:dyDescent="0.3">
      <c r="A37" s="30">
        <v>25</v>
      </c>
      <c r="B37" s="31"/>
      <c r="C37" s="31"/>
      <c r="D37" s="31"/>
      <c r="E37" s="31"/>
      <c r="F37" s="32"/>
      <c r="G37" s="32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40" spans="1:26" ht="20.25" x14ac:dyDescent="0.3">
      <c r="B40" s="33" t="s">
        <v>108</v>
      </c>
      <c r="C40" s="41"/>
      <c r="D40" s="113">
        <f>70+50+35+15+15</f>
        <v>185</v>
      </c>
      <c r="E40" s="114"/>
    </row>
    <row r="41" spans="1:26" x14ac:dyDescent="0.3">
      <c r="B41" s="34" t="s">
        <v>42</v>
      </c>
      <c r="C41" s="104" t="s">
        <v>78</v>
      </c>
      <c r="D41" s="105"/>
      <c r="E41" s="106"/>
    </row>
    <row r="42" spans="1:26" x14ac:dyDescent="0.3">
      <c r="B42" s="35"/>
      <c r="C42" s="104" t="s">
        <v>80</v>
      </c>
      <c r="D42" s="105"/>
      <c r="E42" s="106"/>
    </row>
    <row r="43" spans="1:26" x14ac:dyDescent="0.3">
      <c r="B43" s="36"/>
      <c r="C43" s="101" t="s">
        <v>79</v>
      </c>
      <c r="D43" s="102"/>
      <c r="E43" s="103"/>
    </row>
    <row r="45" spans="1:26" ht="18.75" x14ac:dyDescent="0.3">
      <c r="B45" s="37" t="s">
        <v>105</v>
      </c>
    </row>
    <row r="46" spans="1:26" x14ac:dyDescent="0.3">
      <c r="B46" s="100" t="s">
        <v>36</v>
      </c>
      <c r="C46" s="99"/>
      <c r="D46" s="12" t="s">
        <v>39</v>
      </c>
    </row>
    <row r="47" spans="1:26" x14ac:dyDescent="0.3">
      <c r="B47" s="100" t="s">
        <v>37</v>
      </c>
      <c r="C47" s="99"/>
      <c r="D47" s="12" t="s">
        <v>40</v>
      </c>
    </row>
    <row r="48" spans="1:26" x14ac:dyDescent="0.3">
      <c r="B48" s="98" t="s">
        <v>38</v>
      </c>
      <c r="C48" s="99"/>
      <c r="D48" s="86" t="s">
        <v>24</v>
      </c>
    </row>
    <row r="49" spans="2:16" x14ac:dyDescent="0.3">
      <c r="B49" s="99"/>
      <c r="C49" s="99"/>
      <c r="D49" s="87"/>
    </row>
    <row r="50" spans="2:16" x14ac:dyDescent="0.3">
      <c r="B50" s="99"/>
      <c r="C50" s="99"/>
      <c r="D50" s="88"/>
      <c r="P50" s="38"/>
    </row>
    <row r="51" spans="2:16" x14ac:dyDescent="0.3">
      <c r="B51" s="100" t="s">
        <v>107</v>
      </c>
      <c r="C51" s="99"/>
      <c r="D51" s="12" t="s">
        <v>39</v>
      </c>
    </row>
    <row r="52" spans="2:16" x14ac:dyDescent="0.3">
      <c r="B52" s="98" t="s">
        <v>64</v>
      </c>
      <c r="C52" s="99"/>
      <c r="D52" s="86" t="s">
        <v>41</v>
      </c>
    </row>
    <row r="53" spans="2:16" x14ac:dyDescent="0.3">
      <c r="B53" s="99"/>
      <c r="C53" s="99"/>
      <c r="D53" s="88"/>
    </row>
  </sheetData>
  <sheetProtection algorithmName="SHA-512" hashValue="xZJVWR9gEde9ZV0KdGNgFLHkR80Zal1HgfFjh/FiwQV6CryHM/cglkdwix1JsgFvsSn2W06Kthf0PDgVzTrXIg==" saltValue="f2qCWWED10Oqu+OI23So3Q==" spinCount="100000" sheet="1" objects="1" scenarios="1"/>
  <mergeCells count="17">
    <mergeCell ref="C42:E42"/>
    <mergeCell ref="C41:E41"/>
    <mergeCell ref="B2:D2"/>
    <mergeCell ref="A1:E1"/>
    <mergeCell ref="B46:C46"/>
    <mergeCell ref="C4:E4"/>
    <mergeCell ref="C5:E5"/>
    <mergeCell ref="C6:E6"/>
    <mergeCell ref="C7:E7"/>
    <mergeCell ref="D40:E40"/>
    <mergeCell ref="D52:D53"/>
    <mergeCell ref="D48:D50"/>
    <mergeCell ref="B52:C53"/>
    <mergeCell ref="B51:C51"/>
    <mergeCell ref="C43:E43"/>
    <mergeCell ref="B47:C47"/>
    <mergeCell ref="B48:C50"/>
  </mergeCells>
  <phoneticPr fontId="4" type="noConversion"/>
  <dataValidations count="2">
    <dataValidation type="whole" allowBlank="1" showInputMessage="1" showErrorMessage="1" error="Gelieve uw aantal te breken dakpannen in te brengen" sqref="Y13:Z37" xr:uid="{21F77E0C-58E5-4A5D-9E6D-52644DE1332A}">
      <formula1>1</formula1>
      <formula2>25</formula2>
    </dataValidation>
    <dataValidation type="date" allowBlank="1" showInputMessage="1" showErrorMessage="1" error="Enkel datum volgens het formaat_x000a_DD/MM/JJJJ" sqref="F13:G37" xr:uid="{E62D65AD-462B-4625-BC3D-62880CC846D9}">
      <formula1>14611</formula1>
      <formula2>43159</formula2>
    </dataValidation>
  </dataValidations>
  <hyperlinks>
    <hyperlink ref="C7" r:id="rId1" xr:uid="{CCDBC6E4-8561-4228-91CA-814369D716B3}"/>
    <hyperlink ref="E2" r:id="rId2" xr:uid="{23ED7E53-B241-4A10-9B41-5936E9035129}"/>
  </hyperlinks>
  <pageMargins left="0.7" right="0.7" top="0.75" bottom="0.75" header="0.3" footer="0.3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A05FFA9-A03A-48FE-AA82-7A69D3EFBC23}">
          <x14:formula1>
            <xm:f>lijsten!$F$2:$F$7</xm:f>
          </x14:formula1>
          <xm:sqref>M13:M37 Q13:T37</xm:sqref>
        </x14:dataValidation>
        <x14:dataValidation type="list" allowBlank="1" showInputMessage="1" showErrorMessage="1" xr:uid="{462AD860-093A-438B-8656-F6ABC452D8B9}">
          <x14:formula1>
            <xm:f>lijsten!$E$2:$E$7</xm:f>
          </x14:formula1>
          <xm:sqref>J13:J37 P13:P37</xm:sqref>
        </x14:dataValidation>
        <x14:dataValidation type="list" allowBlank="1" showInputMessage="1" showErrorMessage="1" xr:uid="{8D2ADE20-D866-40B8-BE53-3CAE697FED46}">
          <x14:formula1>
            <xm:f>lijsten!$A$2:$A$3</xm:f>
          </x14:formula1>
          <xm:sqref>D13:D37</xm:sqref>
        </x14:dataValidation>
        <x14:dataValidation type="list" allowBlank="1" showInputMessage="1" showErrorMessage="1" xr:uid="{5D653FE9-945E-4D5A-AA6D-AF1A4165153C}">
          <x14:formula1>
            <xm:f>lijsten!$C$2:$C$19</xm:f>
          </x14:formula1>
          <xm:sqref>E13:E37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F52E-C36B-46C4-8308-EBE201C865AC}">
  <dimension ref="A1:AI68"/>
  <sheetViews>
    <sheetView topLeftCell="A13" workbookViewId="0">
      <selection activeCell="V32" sqref="V32"/>
    </sheetView>
  </sheetViews>
  <sheetFormatPr defaultRowHeight="15" x14ac:dyDescent="0.25"/>
  <cols>
    <col min="7" max="7" width="9.42578125" bestFit="1" customWidth="1"/>
  </cols>
  <sheetData>
    <row r="1" spans="1:21" ht="114" customHeight="1" x14ac:dyDescent="0.25">
      <c r="A1" s="62" t="s">
        <v>63</v>
      </c>
      <c r="B1" s="63" t="s">
        <v>52</v>
      </c>
      <c r="C1" s="63" t="s">
        <v>53</v>
      </c>
      <c r="D1" s="64" t="s">
        <v>54</v>
      </c>
      <c r="E1" s="65" t="s">
        <v>55</v>
      </c>
      <c r="F1" s="65" t="s">
        <v>27</v>
      </c>
      <c r="G1" s="66" t="s">
        <v>26</v>
      </c>
      <c r="H1" s="66" t="s">
        <v>55</v>
      </c>
      <c r="I1" s="66" t="s">
        <v>27</v>
      </c>
      <c r="J1" s="56" t="s">
        <v>56</v>
      </c>
      <c r="K1" s="56" t="s">
        <v>4</v>
      </c>
      <c r="L1" s="56" t="s">
        <v>0</v>
      </c>
      <c r="M1" s="56" t="s">
        <v>57</v>
      </c>
      <c r="N1" s="56" t="s">
        <v>58</v>
      </c>
      <c r="O1" s="57" t="s">
        <v>1</v>
      </c>
      <c r="P1" s="58" t="s">
        <v>59</v>
      </c>
      <c r="Q1" s="58" t="s">
        <v>60</v>
      </c>
      <c r="R1" s="58" t="s">
        <v>2</v>
      </c>
      <c r="S1" s="55" t="s">
        <v>61</v>
      </c>
      <c r="T1" s="55" t="s">
        <v>62</v>
      </c>
      <c r="U1" s="121" t="s">
        <v>110</v>
      </c>
    </row>
    <row r="2" spans="1:21" x14ac:dyDescent="0.25">
      <c r="A2" s="67"/>
      <c r="B2" s="68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x14ac:dyDescent="0.25">
      <c r="A3" s="70"/>
      <c r="B3" s="71">
        <f>IF(ISBLANK('Registration - registratie'!H13),0,1)</f>
        <v>0</v>
      </c>
      <c r="C3" s="68"/>
      <c r="D3" s="69"/>
      <c r="E3" s="71">
        <f>IF(ISBLANK('Registration - registratie'!K13),0,1)</f>
        <v>0</v>
      </c>
      <c r="F3" s="69"/>
      <c r="G3" s="69"/>
      <c r="H3" s="69"/>
      <c r="I3" s="69"/>
      <c r="J3" s="71">
        <f>IF(ISBLANK('Registration - registratie'!P13),0,1)</f>
        <v>0</v>
      </c>
      <c r="K3" s="69"/>
      <c r="L3" s="69"/>
      <c r="M3" s="69"/>
      <c r="N3" s="69"/>
      <c r="O3" s="71">
        <f>IF(ISBLANK('Registration - registratie'!U13),0,1)</f>
        <v>0</v>
      </c>
      <c r="P3" s="71">
        <f>IF(ISBLANK('Registration - registratie'!V13),0,1)</f>
        <v>0</v>
      </c>
      <c r="Q3" s="71">
        <f>IF(ISBLANK('Registration - registratie'!W13),0,1)</f>
        <v>0</v>
      </c>
      <c r="R3" s="71">
        <f>IF(ISBLANK('Registration - registratie'!X13),0,1)</f>
        <v>0</v>
      </c>
      <c r="S3" s="71">
        <f>IF(ISBLANK('Registration - registratie'!Y13),0,1)</f>
        <v>0</v>
      </c>
      <c r="T3" s="71">
        <f>IF(ISBLANK('Registration - registratie'!Z13),0,1)</f>
        <v>0</v>
      </c>
      <c r="U3" s="78">
        <f>IF(ISBLANK('Registration - registratie'!AA13),0,1)</f>
        <v>0</v>
      </c>
    </row>
    <row r="4" spans="1:21" x14ac:dyDescent="0.25">
      <c r="A4" s="70"/>
      <c r="B4" s="71">
        <f>IF(ISBLANK('Registration - registratie'!H14),0,1)</f>
        <v>0</v>
      </c>
      <c r="C4" s="68"/>
      <c r="D4" s="69"/>
      <c r="E4" s="71">
        <f>IF(ISBLANK('Registration - registratie'!K14),0,1)</f>
        <v>0</v>
      </c>
      <c r="F4" s="69"/>
      <c r="G4" s="69"/>
      <c r="H4" s="69"/>
      <c r="I4" s="69"/>
      <c r="J4" s="71">
        <f>IF(ISBLANK('Registration - registratie'!P14),0,1)</f>
        <v>0</v>
      </c>
      <c r="K4" s="69"/>
      <c r="L4" s="69"/>
      <c r="M4" s="69"/>
      <c r="N4" s="69"/>
      <c r="O4" s="71">
        <f>IF(ISBLANK('Registration - registratie'!U14),0,1)</f>
        <v>0</v>
      </c>
      <c r="P4" s="71">
        <f>IF(ISBLANK('Registration - registratie'!V14),0,1)</f>
        <v>0</v>
      </c>
      <c r="Q4" s="71">
        <f>IF(ISBLANK('Registration - registratie'!W14),0,1)</f>
        <v>0</v>
      </c>
      <c r="R4" s="71">
        <f>IF(ISBLANK('Registration - registratie'!X14),0,1)</f>
        <v>0</v>
      </c>
      <c r="S4" s="71">
        <f>IF(ISBLANK('Registration - registratie'!Y14),0,1)</f>
        <v>0</v>
      </c>
      <c r="T4" s="71">
        <f>IF(ISBLANK('Registration - registratie'!Z14),0,1)</f>
        <v>0</v>
      </c>
      <c r="U4" s="78">
        <f>IF(ISBLANK('Registration - registratie'!AA14),0,1)</f>
        <v>0</v>
      </c>
    </row>
    <row r="5" spans="1:21" x14ac:dyDescent="0.25">
      <c r="A5" s="70"/>
      <c r="B5" s="71">
        <f>IF(ISBLANK('Registration - registratie'!H15),0,1)</f>
        <v>0</v>
      </c>
      <c r="C5" s="68"/>
      <c r="D5" s="69"/>
      <c r="E5" s="71">
        <f>IF(ISBLANK('Registration - registratie'!K15),0,1)</f>
        <v>0</v>
      </c>
      <c r="F5" s="69"/>
      <c r="G5" s="69"/>
      <c r="H5" s="69"/>
      <c r="I5" s="69"/>
      <c r="J5" s="71">
        <f>IF(ISBLANK('Registration - registratie'!P15),0,1)</f>
        <v>0</v>
      </c>
      <c r="K5" s="69"/>
      <c r="L5" s="69"/>
      <c r="M5" s="69"/>
      <c r="N5" s="69"/>
      <c r="O5" s="71">
        <f>IF(ISBLANK('Registration - registratie'!U15),0,1)</f>
        <v>0</v>
      </c>
      <c r="P5" s="71">
        <f>IF(ISBLANK('Registration - registratie'!V15),0,1)</f>
        <v>0</v>
      </c>
      <c r="Q5" s="71">
        <f>IF(ISBLANK('Registration - registratie'!W15),0,1)</f>
        <v>0</v>
      </c>
      <c r="R5" s="71">
        <f>IF(ISBLANK('Registration - registratie'!X15),0,1)</f>
        <v>0</v>
      </c>
      <c r="S5" s="71">
        <f>IF(ISBLANK('Registration - registratie'!Y15),0,1)</f>
        <v>0</v>
      </c>
      <c r="T5" s="71">
        <f>IF(ISBLANK('Registration - registratie'!Z15),0,1)</f>
        <v>0</v>
      </c>
      <c r="U5" s="78">
        <f>IF(ISBLANK('Registration - registratie'!AA15),0,1)</f>
        <v>0</v>
      </c>
    </row>
    <row r="6" spans="1:21" x14ac:dyDescent="0.25">
      <c r="A6" s="70"/>
      <c r="B6" s="71">
        <f>IF(ISBLANK('Registration - registratie'!H16),0,1)</f>
        <v>0</v>
      </c>
      <c r="C6" s="68"/>
      <c r="D6" s="69"/>
      <c r="E6" s="71">
        <f>IF(ISBLANK('Registration - registratie'!K16),0,1)</f>
        <v>0</v>
      </c>
      <c r="F6" s="69"/>
      <c r="G6" s="69"/>
      <c r="H6" s="69"/>
      <c r="I6" s="69"/>
      <c r="J6" s="71">
        <f>IF(ISBLANK('Registration - registratie'!P16),0,1)</f>
        <v>0</v>
      </c>
      <c r="K6" s="69"/>
      <c r="L6" s="69"/>
      <c r="M6" s="69"/>
      <c r="N6" s="69"/>
      <c r="O6" s="71">
        <f>IF(ISBLANK('Registration - registratie'!U16),0,1)</f>
        <v>0</v>
      </c>
      <c r="P6" s="71">
        <f>IF(ISBLANK('Registration - registratie'!V16),0,1)</f>
        <v>0</v>
      </c>
      <c r="Q6" s="71">
        <f>IF(ISBLANK('Registration - registratie'!W16),0,1)</f>
        <v>0</v>
      </c>
      <c r="R6" s="71">
        <f>IF(ISBLANK('Registration - registratie'!X16),0,1)</f>
        <v>0</v>
      </c>
      <c r="S6" s="71">
        <f>IF(ISBLANK('Registration - registratie'!Y16),0,1)</f>
        <v>0</v>
      </c>
      <c r="T6" s="71">
        <f>IF(ISBLANK('Registration - registratie'!Z16),0,1)</f>
        <v>0</v>
      </c>
      <c r="U6" s="78">
        <f>IF(ISBLANK('Registration - registratie'!AA16),0,1)</f>
        <v>0</v>
      </c>
    </row>
    <row r="7" spans="1:21" x14ac:dyDescent="0.25">
      <c r="A7" s="70"/>
      <c r="B7" s="71">
        <f>IF(ISBLANK('Registration - registratie'!H17),0,1)</f>
        <v>0</v>
      </c>
      <c r="C7" s="68"/>
      <c r="D7" s="69"/>
      <c r="E7" s="71">
        <f>IF(ISBLANK('Registration - registratie'!K17),0,1)</f>
        <v>0</v>
      </c>
      <c r="F7" s="69"/>
      <c r="G7" s="69"/>
      <c r="H7" s="69"/>
      <c r="I7" s="69"/>
      <c r="J7" s="71">
        <f>IF(ISBLANK('Registration - registratie'!P17),0,1)</f>
        <v>0</v>
      </c>
      <c r="K7" s="69"/>
      <c r="L7" s="69"/>
      <c r="M7" s="69"/>
      <c r="N7" s="69"/>
      <c r="O7" s="71">
        <f>IF(ISBLANK('Registration - registratie'!U17),0,1)</f>
        <v>0</v>
      </c>
      <c r="P7" s="71">
        <f>IF(ISBLANK('Registration - registratie'!V17),0,1)</f>
        <v>0</v>
      </c>
      <c r="Q7" s="71">
        <f>IF(ISBLANK('Registration - registratie'!W17),0,1)</f>
        <v>0</v>
      </c>
      <c r="R7" s="71">
        <f>IF(ISBLANK('Registration - registratie'!X17),0,1)</f>
        <v>0</v>
      </c>
      <c r="S7" s="71">
        <f>IF(ISBLANK('Registration - registratie'!Y17),0,1)</f>
        <v>0</v>
      </c>
      <c r="T7" s="71">
        <f>IF(ISBLANK('Registration - registratie'!Z17),0,1)</f>
        <v>0</v>
      </c>
      <c r="U7" s="78">
        <f>IF(ISBLANK('Registration - registratie'!AA17),0,1)</f>
        <v>0</v>
      </c>
    </row>
    <row r="8" spans="1:21" x14ac:dyDescent="0.25">
      <c r="A8" s="70"/>
      <c r="B8" s="71">
        <f>IF(ISBLANK('Registration - registratie'!H18),0,1)</f>
        <v>0</v>
      </c>
      <c r="C8" s="68"/>
      <c r="D8" s="69"/>
      <c r="E8" s="71">
        <f>IF(ISBLANK('Registration - registratie'!K18),0,1)</f>
        <v>0</v>
      </c>
      <c r="F8" s="69"/>
      <c r="G8" s="69"/>
      <c r="H8" s="69"/>
      <c r="I8" s="69"/>
      <c r="J8" s="71">
        <f>IF(ISBLANK('Registration - registratie'!P18),0,1)</f>
        <v>0</v>
      </c>
      <c r="K8" s="69"/>
      <c r="L8" s="69"/>
      <c r="M8" s="69"/>
      <c r="N8" s="69"/>
      <c r="O8" s="71">
        <f>IF(ISBLANK('Registration - registratie'!U18),0,1)</f>
        <v>0</v>
      </c>
      <c r="P8" s="71">
        <f>IF(ISBLANK('Registration - registratie'!V18),0,1)</f>
        <v>0</v>
      </c>
      <c r="Q8" s="71">
        <f>IF(ISBLANK('Registration - registratie'!W18),0,1)</f>
        <v>0</v>
      </c>
      <c r="R8" s="71">
        <f>IF(ISBLANK('Registration - registratie'!X18),0,1)</f>
        <v>0</v>
      </c>
      <c r="S8" s="71">
        <f>IF(ISBLANK('Registration - registratie'!Y18),0,1)</f>
        <v>0</v>
      </c>
      <c r="T8" s="71">
        <f>IF(ISBLANK('Registration - registratie'!Z18),0,1)</f>
        <v>0</v>
      </c>
      <c r="U8" s="78">
        <f>IF(ISBLANK('Registration - registratie'!AA18),0,1)</f>
        <v>0</v>
      </c>
    </row>
    <row r="9" spans="1:21" x14ac:dyDescent="0.25">
      <c r="A9" s="70"/>
      <c r="B9" s="71">
        <f>IF(ISBLANK('Registration - registratie'!H19),0,1)</f>
        <v>0</v>
      </c>
      <c r="C9" s="68"/>
      <c r="D9" s="69"/>
      <c r="E9" s="71">
        <f>IF(ISBLANK('Registration - registratie'!K19),0,1)</f>
        <v>0</v>
      </c>
      <c r="F9" s="69"/>
      <c r="G9" s="69"/>
      <c r="H9" s="69"/>
      <c r="I9" s="69"/>
      <c r="J9" s="71">
        <f>IF(ISBLANK('Registration - registratie'!P19),0,1)</f>
        <v>0</v>
      </c>
      <c r="K9" s="69"/>
      <c r="L9" s="69"/>
      <c r="M9" s="69"/>
      <c r="N9" s="69"/>
      <c r="O9" s="71">
        <f>IF(ISBLANK('Registration - registratie'!U19),0,1)</f>
        <v>0</v>
      </c>
      <c r="P9" s="71">
        <f>IF(ISBLANK('Registration - registratie'!V19),0,1)</f>
        <v>0</v>
      </c>
      <c r="Q9" s="71">
        <f>IF(ISBLANK('Registration - registratie'!W19),0,1)</f>
        <v>0</v>
      </c>
      <c r="R9" s="71">
        <f>IF(ISBLANK('Registration - registratie'!X19),0,1)</f>
        <v>0</v>
      </c>
      <c r="S9" s="71">
        <f>IF(ISBLANK('Registration - registratie'!Y19),0,1)</f>
        <v>0</v>
      </c>
      <c r="T9" s="71">
        <f>IF(ISBLANK('Registration - registratie'!Z19),0,1)</f>
        <v>0</v>
      </c>
      <c r="U9" s="78">
        <f>IF(ISBLANK('Registration - registratie'!AA19),0,1)</f>
        <v>0</v>
      </c>
    </row>
    <row r="10" spans="1:21" x14ac:dyDescent="0.25">
      <c r="A10" s="70"/>
      <c r="B10" s="71">
        <f>IF(ISBLANK('Registration - registratie'!H20),0,1)</f>
        <v>0</v>
      </c>
      <c r="C10" s="68"/>
      <c r="D10" s="69"/>
      <c r="E10" s="71">
        <f>IF(ISBLANK('Registration - registratie'!K20),0,1)</f>
        <v>0</v>
      </c>
      <c r="F10" s="69"/>
      <c r="G10" s="69"/>
      <c r="H10" s="69"/>
      <c r="I10" s="69"/>
      <c r="J10" s="71">
        <f>IF(ISBLANK('Registration - registratie'!P20),0,1)</f>
        <v>0</v>
      </c>
      <c r="K10" s="69"/>
      <c r="L10" s="69"/>
      <c r="M10" s="69"/>
      <c r="N10" s="69"/>
      <c r="O10" s="71">
        <f>IF(ISBLANK('Registration - registratie'!U20),0,1)</f>
        <v>0</v>
      </c>
      <c r="P10" s="71">
        <f>IF(ISBLANK('Registration - registratie'!V20),0,1)</f>
        <v>0</v>
      </c>
      <c r="Q10" s="71">
        <f>IF(ISBLANK('Registration - registratie'!W20),0,1)</f>
        <v>0</v>
      </c>
      <c r="R10" s="71">
        <f>IF(ISBLANK('Registration - registratie'!X20),0,1)</f>
        <v>0</v>
      </c>
      <c r="S10" s="71">
        <f>IF(ISBLANK('Registration - registratie'!Y20),0,1)</f>
        <v>0</v>
      </c>
      <c r="T10" s="71">
        <f>IF(ISBLANK('Registration - registratie'!Z20),0,1)</f>
        <v>0</v>
      </c>
      <c r="U10" s="78">
        <f>IF(ISBLANK('Registration - registratie'!AA20),0,1)</f>
        <v>0</v>
      </c>
    </row>
    <row r="11" spans="1:21" x14ac:dyDescent="0.25">
      <c r="A11" s="70"/>
      <c r="B11" s="71">
        <f>IF(ISBLANK('Registration - registratie'!H21),0,1)</f>
        <v>0</v>
      </c>
      <c r="C11" s="68"/>
      <c r="D11" s="69"/>
      <c r="E11" s="71">
        <f>IF(ISBLANK('Registration - registratie'!K21),0,1)</f>
        <v>0</v>
      </c>
      <c r="F11" s="69"/>
      <c r="G11" s="69"/>
      <c r="H11" s="69"/>
      <c r="I11" s="69"/>
      <c r="J11" s="71">
        <f>IF(ISBLANK('Registration - registratie'!P21),0,1)</f>
        <v>0</v>
      </c>
      <c r="K11" s="69"/>
      <c r="L11" s="69"/>
      <c r="M11" s="69"/>
      <c r="N11" s="69"/>
      <c r="O11" s="71">
        <f>IF(ISBLANK('Registration - registratie'!U21),0,1)</f>
        <v>0</v>
      </c>
      <c r="P11" s="71">
        <f>IF(ISBLANK('Registration - registratie'!V21),0,1)</f>
        <v>0</v>
      </c>
      <c r="Q11" s="71">
        <f>IF(ISBLANK('Registration - registratie'!W21),0,1)</f>
        <v>0</v>
      </c>
      <c r="R11" s="71">
        <f>IF(ISBLANK('Registration - registratie'!X21),0,1)</f>
        <v>0</v>
      </c>
      <c r="S11" s="71">
        <f>IF(ISBLANK('Registration - registratie'!Y21),0,1)</f>
        <v>0</v>
      </c>
      <c r="T11" s="71">
        <f>IF(ISBLANK('Registration - registratie'!Z21),0,1)</f>
        <v>0</v>
      </c>
      <c r="U11" s="78">
        <f>IF(ISBLANK('Registration - registratie'!AA21),0,1)</f>
        <v>0</v>
      </c>
    </row>
    <row r="12" spans="1:21" x14ac:dyDescent="0.25">
      <c r="A12" s="70"/>
      <c r="B12" s="71">
        <f>IF(ISBLANK('Registration - registratie'!H22),0,1)</f>
        <v>0</v>
      </c>
      <c r="C12" s="68"/>
      <c r="D12" s="69"/>
      <c r="E12" s="71">
        <f>IF(ISBLANK('Registration - registratie'!K22),0,1)</f>
        <v>0</v>
      </c>
      <c r="F12" s="69"/>
      <c r="G12" s="69"/>
      <c r="H12" s="69"/>
      <c r="I12" s="69"/>
      <c r="J12" s="71">
        <f>IF(ISBLANK('Registration - registratie'!P22),0,1)</f>
        <v>0</v>
      </c>
      <c r="K12" s="69"/>
      <c r="L12" s="69"/>
      <c r="M12" s="69"/>
      <c r="N12" s="69"/>
      <c r="O12" s="71">
        <f>IF(ISBLANK('Registration - registratie'!U22),0,1)</f>
        <v>0</v>
      </c>
      <c r="P12" s="71">
        <f>IF(ISBLANK('Registration - registratie'!V22),0,1)</f>
        <v>0</v>
      </c>
      <c r="Q12" s="71">
        <f>IF(ISBLANK('Registration - registratie'!W22),0,1)</f>
        <v>0</v>
      </c>
      <c r="R12" s="71">
        <f>IF(ISBLANK('Registration - registratie'!X22),0,1)</f>
        <v>0</v>
      </c>
      <c r="S12" s="71">
        <f>IF(ISBLANK('Registration - registratie'!Y22),0,1)</f>
        <v>0</v>
      </c>
      <c r="T12" s="71">
        <f>IF(ISBLANK('Registration - registratie'!Z22),0,1)</f>
        <v>0</v>
      </c>
      <c r="U12" s="78">
        <f>IF(ISBLANK('Registration - registratie'!AA22),0,1)</f>
        <v>0</v>
      </c>
    </row>
    <row r="13" spans="1:21" x14ac:dyDescent="0.25">
      <c r="A13" s="70"/>
      <c r="B13" s="71">
        <f>IF(ISBLANK('Registration - registratie'!H23),0,1)</f>
        <v>0</v>
      </c>
      <c r="C13" s="68"/>
      <c r="D13" s="69"/>
      <c r="E13" s="71">
        <f>IF(ISBLANK('Registration - registratie'!K23),0,1)</f>
        <v>0</v>
      </c>
      <c r="F13" s="69"/>
      <c r="G13" s="69"/>
      <c r="H13" s="69"/>
      <c r="I13" s="69"/>
      <c r="J13" s="71">
        <f>IF(ISBLANK('Registration - registratie'!P23),0,1)</f>
        <v>0</v>
      </c>
      <c r="K13" s="69"/>
      <c r="L13" s="69"/>
      <c r="M13" s="69"/>
      <c r="N13" s="69"/>
      <c r="O13" s="71">
        <f>IF(ISBLANK('Registration - registratie'!U23),0,1)</f>
        <v>0</v>
      </c>
      <c r="P13" s="71">
        <f>IF(ISBLANK('Registration - registratie'!V23),0,1)</f>
        <v>0</v>
      </c>
      <c r="Q13" s="71">
        <f>IF(ISBLANK('Registration - registratie'!W23),0,1)</f>
        <v>0</v>
      </c>
      <c r="R13" s="71">
        <f>IF(ISBLANK('Registration - registratie'!X23),0,1)</f>
        <v>0</v>
      </c>
      <c r="S13" s="71">
        <f>IF(ISBLANK('Registration - registratie'!Y23),0,1)</f>
        <v>0</v>
      </c>
      <c r="T13" s="71">
        <f>IF(ISBLANK('Registration - registratie'!Z23),0,1)</f>
        <v>0</v>
      </c>
      <c r="U13" s="78">
        <f>IF(ISBLANK('Registration - registratie'!AA23),0,1)</f>
        <v>0</v>
      </c>
    </row>
    <row r="14" spans="1:21" x14ac:dyDescent="0.25">
      <c r="A14" s="70"/>
      <c r="B14" s="71">
        <f>IF(ISBLANK('Registration - registratie'!H24),0,1)</f>
        <v>0</v>
      </c>
      <c r="C14" s="68"/>
      <c r="D14" s="69"/>
      <c r="E14" s="71">
        <f>IF(ISBLANK('Registration - registratie'!K24),0,1)</f>
        <v>0</v>
      </c>
      <c r="F14" s="69"/>
      <c r="G14" s="69"/>
      <c r="H14" s="69"/>
      <c r="I14" s="69"/>
      <c r="J14" s="71">
        <f>IF(ISBLANK('Registration - registratie'!P24),0,1)</f>
        <v>0</v>
      </c>
      <c r="K14" s="69"/>
      <c r="L14" s="69"/>
      <c r="M14" s="69"/>
      <c r="N14" s="69"/>
      <c r="O14" s="71">
        <f>IF(ISBLANK('Registration - registratie'!U24),0,1)</f>
        <v>0</v>
      </c>
      <c r="P14" s="71">
        <f>IF(ISBLANK('Registration - registratie'!V24),0,1)</f>
        <v>0</v>
      </c>
      <c r="Q14" s="71">
        <f>IF(ISBLANK('Registration - registratie'!W24),0,1)</f>
        <v>0</v>
      </c>
      <c r="R14" s="71">
        <f>IF(ISBLANK('Registration - registratie'!X24),0,1)</f>
        <v>0</v>
      </c>
      <c r="S14" s="71">
        <f>IF(ISBLANK('Registration - registratie'!Y24),0,1)</f>
        <v>0</v>
      </c>
      <c r="T14" s="71">
        <f>IF(ISBLANK('Registration - registratie'!Z24),0,1)</f>
        <v>0</v>
      </c>
      <c r="U14" s="78">
        <f>IF(ISBLANK('Registration - registratie'!AA24),0,1)</f>
        <v>0</v>
      </c>
    </row>
    <row r="15" spans="1:21" x14ac:dyDescent="0.25">
      <c r="A15" s="70"/>
      <c r="B15" s="71">
        <f>IF(ISBLANK('Registration - registratie'!H25),0,1)</f>
        <v>0</v>
      </c>
      <c r="C15" s="68"/>
      <c r="D15" s="69"/>
      <c r="E15" s="71">
        <f>IF(ISBLANK('Registration - registratie'!K25),0,1)</f>
        <v>0</v>
      </c>
      <c r="F15" s="69"/>
      <c r="G15" s="69"/>
      <c r="H15" s="69"/>
      <c r="I15" s="69"/>
      <c r="J15" s="71">
        <f>IF(ISBLANK('Registration - registratie'!P25),0,1)</f>
        <v>0</v>
      </c>
      <c r="K15" s="69"/>
      <c r="L15" s="69"/>
      <c r="M15" s="69"/>
      <c r="N15" s="69"/>
      <c r="O15" s="71">
        <f>IF(ISBLANK('Registration - registratie'!U25),0,1)</f>
        <v>0</v>
      </c>
      <c r="P15" s="71">
        <f>IF(ISBLANK('Registration - registratie'!V25),0,1)</f>
        <v>0</v>
      </c>
      <c r="Q15" s="71">
        <f>IF(ISBLANK('Registration - registratie'!W25),0,1)</f>
        <v>0</v>
      </c>
      <c r="R15" s="71">
        <f>IF(ISBLANK('Registration - registratie'!X25),0,1)</f>
        <v>0</v>
      </c>
      <c r="S15" s="71">
        <f>IF(ISBLANK('Registration - registratie'!Y25),0,1)</f>
        <v>0</v>
      </c>
      <c r="T15" s="71">
        <f>IF(ISBLANK('Registration - registratie'!Z25),0,1)</f>
        <v>0</v>
      </c>
      <c r="U15" s="78">
        <f>IF(ISBLANK('Registration - registratie'!AA25),0,1)</f>
        <v>0</v>
      </c>
    </row>
    <row r="16" spans="1:21" x14ac:dyDescent="0.25">
      <c r="A16" s="70"/>
      <c r="B16" s="71">
        <f>IF(ISBLANK('Registration - registratie'!H26),0,1)</f>
        <v>0</v>
      </c>
      <c r="C16" s="68"/>
      <c r="D16" s="69"/>
      <c r="E16" s="71">
        <f>IF(ISBLANK('Registration - registratie'!K26),0,1)</f>
        <v>0</v>
      </c>
      <c r="F16" s="69"/>
      <c r="G16" s="69"/>
      <c r="H16" s="69"/>
      <c r="I16" s="69"/>
      <c r="J16" s="71">
        <f>IF(ISBLANK('Registration - registratie'!P26),0,1)</f>
        <v>0</v>
      </c>
      <c r="K16" s="69"/>
      <c r="L16" s="69"/>
      <c r="M16" s="69"/>
      <c r="N16" s="69"/>
      <c r="O16" s="71">
        <f>IF(ISBLANK('Registration - registratie'!U26),0,1)</f>
        <v>0</v>
      </c>
      <c r="P16" s="71">
        <f>IF(ISBLANK('Registration - registratie'!V26),0,1)</f>
        <v>0</v>
      </c>
      <c r="Q16" s="71">
        <f>IF(ISBLANK('Registration - registratie'!W26),0,1)</f>
        <v>0</v>
      </c>
      <c r="R16" s="71">
        <f>IF(ISBLANK('Registration - registratie'!X26),0,1)</f>
        <v>0</v>
      </c>
      <c r="S16" s="71">
        <f>IF(ISBLANK('Registration - registratie'!Y26),0,1)</f>
        <v>0</v>
      </c>
      <c r="T16" s="71">
        <f>IF(ISBLANK('Registration - registratie'!Z26),0,1)</f>
        <v>0</v>
      </c>
      <c r="U16" s="78">
        <f>IF(ISBLANK('Registration - registratie'!AA26),0,1)</f>
        <v>0</v>
      </c>
    </row>
    <row r="17" spans="1:22" x14ac:dyDescent="0.25">
      <c r="A17" s="70"/>
      <c r="B17" s="71">
        <f>IF(ISBLANK('Registration - registratie'!H27),0,1)</f>
        <v>0</v>
      </c>
      <c r="C17" s="68"/>
      <c r="D17" s="69"/>
      <c r="E17" s="71">
        <f>IF(ISBLANK('Registration - registratie'!K27),0,1)</f>
        <v>0</v>
      </c>
      <c r="F17" s="69"/>
      <c r="G17" s="69"/>
      <c r="H17" s="69"/>
      <c r="I17" s="69"/>
      <c r="J17" s="71">
        <f>IF(ISBLANK('Registration - registratie'!P27),0,1)</f>
        <v>0</v>
      </c>
      <c r="K17" s="69"/>
      <c r="L17" s="69"/>
      <c r="M17" s="69"/>
      <c r="N17" s="69"/>
      <c r="O17" s="71">
        <f>IF(ISBLANK('Registration - registratie'!U27),0,1)</f>
        <v>0</v>
      </c>
      <c r="P17" s="71">
        <f>IF(ISBLANK('Registration - registratie'!V27),0,1)</f>
        <v>0</v>
      </c>
      <c r="Q17" s="71">
        <f>IF(ISBLANK('Registration - registratie'!W27),0,1)</f>
        <v>0</v>
      </c>
      <c r="R17" s="71">
        <f>IF(ISBLANK('Registration - registratie'!X27),0,1)</f>
        <v>0</v>
      </c>
      <c r="S17" s="71">
        <f>IF(ISBLANK('Registration - registratie'!Y27),0,1)</f>
        <v>0</v>
      </c>
      <c r="T17" s="71">
        <f>IF(ISBLANK('Registration - registratie'!Z27),0,1)</f>
        <v>0</v>
      </c>
      <c r="U17" s="78">
        <f>IF(ISBLANK('Registration - registratie'!AA27),0,1)</f>
        <v>0</v>
      </c>
    </row>
    <row r="18" spans="1:22" x14ac:dyDescent="0.25">
      <c r="A18" s="70"/>
      <c r="B18" s="71">
        <f>IF(ISBLANK('Registration - registratie'!H28),0,1)</f>
        <v>0</v>
      </c>
      <c r="C18" s="68"/>
      <c r="D18" s="69"/>
      <c r="E18" s="71">
        <f>IF(ISBLANK('Registration - registratie'!K28),0,1)</f>
        <v>0</v>
      </c>
      <c r="F18" s="69"/>
      <c r="G18" s="69"/>
      <c r="H18" s="69"/>
      <c r="I18" s="69"/>
      <c r="J18" s="71">
        <f>IF(ISBLANK('Registration - registratie'!P28),0,1)</f>
        <v>0</v>
      </c>
      <c r="K18" s="69"/>
      <c r="L18" s="69"/>
      <c r="M18" s="69"/>
      <c r="N18" s="69"/>
      <c r="O18" s="71">
        <f>IF(ISBLANK('Registration - registratie'!U28),0,1)</f>
        <v>0</v>
      </c>
      <c r="P18" s="71">
        <f>IF(ISBLANK('Registration - registratie'!V28),0,1)</f>
        <v>0</v>
      </c>
      <c r="Q18" s="71">
        <f>IF(ISBLANK('Registration - registratie'!W28),0,1)</f>
        <v>0</v>
      </c>
      <c r="R18" s="71">
        <f>IF(ISBLANK('Registration - registratie'!X28),0,1)</f>
        <v>0</v>
      </c>
      <c r="S18" s="71">
        <f>IF(ISBLANK('Registration - registratie'!Y28),0,1)</f>
        <v>0</v>
      </c>
      <c r="T18" s="71">
        <f>IF(ISBLANK('Registration - registratie'!Z28),0,1)</f>
        <v>0</v>
      </c>
      <c r="U18" s="78">
        <f>IF(ISBLANK('Registration - registratie'!AA28),0,1)</f>
        <v>0</v>
      </c>
    </row>
    <row r="19" spans="1:22" x14ac:dyDescent="0.25">
      <c r="A19" s="70"/>
      <c r="B19" s="71">
        <f>IF(ISBLANK('Registration - registratie'!H29),0,1)</f>
        <v>0</v>
      </c>
      <c r="C19" s="68"/>
      <c r="D19" s="69"/>
      <c r="E19" s="71">
        <f>IF(ISBLANK('Registration - registratie'!K29),0,1)</f>
        <v>0</v>
      </c>
      <c r="F19" s="69"/>
      <c r="G19" s="69"/>
      <c r="H19" s="69"/>
      <c r="I19" s="69"/>
      <c r="J19" s="71">
        <f>IF(ISBLANK('Registration - registratie'!P29),0,1)</f>
        <v>0</v>
      </c>
      <c r="K19" s="69"/>
      <c r="L19" s="69"/>
      <c r="M19" s="69"/>
      <c r="N19" s="69"/>
      <c r="O19" s="71">
        <f>IF(ISBLANK('Registration - registratie'!U29),0,1)</f>
        <v>0</v>
      </c>
      <c r="P19" s="71">
        <f>IF(ISBLANK('Registration - registratie'!V29),0,1)</f>
        <v>0</v>
      </c>
      <c r="Q19" s="71">
        <f>IF(ISBLANK('Registration - registratie'!W29),0,1)</f>
        <v>0</v>
      </c>
      <c r="R19" s="71">
        <f>IF(ISBLANK('Registration - registratie'!X29),0,1)</f>
        <v>0</v>
      </c>
      <c r="S19" s="71">
        <f>IF(ISBLANK('Registration - registratie'!Y29),0,1)</f>
        <v>0</v>
      </c>
      <c r="T19" s="71">
        <f>IF(ISBLANK('Registration - registratie'!Z29),0,1)</f>
        <v>0</v>
      </c>
      <c r="U19" s="78">
        <f>IF(ISBLANK('Registration - registratie'!AA29),0,1)</f>
        <v>0</v>
      </c>
    </row>
    <row r="20" spans="1:22" x14ac:dyDescent="0.25">
      <c r="A20" s="70"/>
      <c r="B20" s="71">
        <f>IF(ISBLANK('Registration - registratie'!H30),0,1)</f>
        <v>0</v>
      </c>
      <c r="C20" s="68"/>
      <c r="D20" s="69"/>
      <c r="E20" s="71">
        <f>IF(ISBLANK('Registration - registratie'!K30),0,1)</f>
        <v>0</v>
      </c>
      <c r="F20" s="69"/>
      <c r="G20" s="69"/>
      <c r="H20" s="69"/>
      <c r="I20" s="69"/>
      <c r="J20" s="71">
        <f>IF(ISBLANK('Registration - registratie'!P30),0,1)</f>
        <v>0</v>
      </c>
      <c r="K20" s="69"/>
      <c r="L20" s="69"/>
      <c r="M20" s="69"/>
      <c r="N20" s="69"/>
      <c r="O20" s="71">
        <f>IF(ISBLANK('Registration - registratie'!U30),0,1)</f>
        <v>0</v>
      </c>
      <c r="P20" s="71">
        <f>IF(ISBLANK('Registration - registratie'!V30),0,1)</f>
        <v>0</v>
      </c>
      <c r="Q20" s="71">
        <f>IF(ISBLANK('Registration - registratie'!W30),0,1)</f>
        <v>0</v>
      </c>
      <c r="R20" s="71">
        <f>IF(ISBLANK('Registration - registratie'!X30),0,1)</f>
        <v>0</v>
      </c>
      <c r="S20" s="71">
        <f>IF(ISBLANK('Registration - registratie'!Y30),0,1)</f>
        <v>0</v>
      </c>
      <c r="T20" s="71">
        <f>IF(ISBLANK('Registration - registratie'!Z30),0,1)</f>
        <v>0</v>
      </c>
      <c r="U20" s="78">
        <f>IF(ISBLANK('Registration - registratie'!AA30),0,1)</f>
        <v>0</v>
      </c>
    </row>
    <row r="21" spans="1:22" x14ac:dyDescent="0.25">
      <c r="A21" s="70"/>
      <c r="B21" s="71">
        <f>IF(ISBLANK('Registration - registratie'!H31),0,1)</f>
        <v>0</v>
      </c>
      <c r="C21" s="68"/>
      <c r="D21" s="69"/>
      <c r="E21" s="71">
        <f>IF(ISBLANK('Registration - registratie'!K31),0,1)</f>
        <v>0</v>
      </c>
      <c r="F21" s="69"/>
      <c r="G21" s="69"/>
      <c r="H21" s="69"/>
      <c r="I21" s="69"/>
      <c r="J21" s="71">
        <f>IF(ISBLANK('Registration - registratie'!P31),0,1)</f>
        <v>0</v>
      </c>
      <c r="K21" s="69"/>
      <c r="L21" s="69"/>
      <c r="M21" s="69"/>
      <c r="N21" s="69"/>
      <c r="O21" s="71">
        <f>IF(ISBLANK('Registration - registratie'!U31),0,1)</f>
        <v>0</v>
      </c>
      <c r="P21" s="71">
        <f>IF(ISBLANK('Registration - registratie'!V31),0,1)</f>
        <v>0</v>
      </c>
      <c r="Q21" s="71">
        <f>IF(ISBLANK('Registration - registratie'!W31),0,1)</f>
        <v>0</v>
      </c>
      <c r="R21" s="71">
        <f>IF(ISBLANK('Registration - registratie'!X31),0,1)</f>
        <v>0</v>
      </c>
      <c r="S21" s="71">
        <f>IF(ISBLANK('Registration - registratie'!Y31),0,1)</f>
        <v>0</v>
      </c>
      <c r="T21" s="71">
        <f>IF(ISBLANK('Registration - registratie'!Z31),0,1)</f>
        <v>0</v>
      </c>
      <c r="U21" s="78">
        <f>IF(ISBLANK('Registration - registratie'!AA31),0,1)</f>
        <v>0</v>
      </c>
    </row>
    <row r="22" spans="1:22" x14ac:dyDescent="0.25">
      <c r="A22" s="70"/>
      <c r="B22" s="71">
        <f>IF(ISBLANK('Registration - registratie'!H32),0,1)</f>
        <v>0</v>
      </c>
      <c r="C22" s="68"/>
      <c r="D22" s="69"/>
      <c r="E22" s="71">
        <f>IF(ISBLANK('Registration - registratie'!K32),0,1)</f>
        <v>0</v>
      </c>
      <c r="F22" s="69"/>
      <c r="G22" s="69"/>
      <c r="H22" s="69"/>
      <c r="I22" s="69"/>
      <c r="J22" s="71">
        <f>IF(ISBLANK('Registration - registratie'!P32),0,1)</f>
        <v>0</v>
      </c>
      <c r="K22" s="69"/>
      <c r="L22" s="69"/>
      <c r="M22" s="69"/>
      <c r="N22" s="69"/>
      <c r="O22" s="71">
        <f>IF(ISBLANK('Registration - registratie'!U32),0,1)</f>
        <v>0</v>
      </c>
      <c r="P22" s="71">
        <f>IF(ISBLANK('Registration - registratie'!V32),0,1)</f>
        <v>0</v>
      </c>
      <c r="Q22" s="71">
        <f>IF(ISBLANK('Registration - registratie'!W32),0,1)</f>
        <v>0</v>
      </c>
      <c r="R22" s="71">
        <f>IF(ISBLANK('Registration - registratie'!X32),0,1)</f>
        <v>0</v>
      </c>
      <c r="S22" s="71">
        <f>IF(ISBLANK('Registration - registratie'!Y32),0,1)</f>
        <v>0</v>
      </c>
      <c r="T22" s="71">
        <f>IF(ISBLANK('Registration - registratie'!Z32),0,1)</f>
        <v>0</v>
      </c>
      <c r="U22" s="78">
        <f>IF(ISBLANK('Registration - registratie'!AA32),0,1)</f>
        <v>0</v>
      </c>
    </row>
    <row r="23" spans="1:22" x14ac:dyDescent="0.25">
      <c r="A23" s="70"/>
      <c r="B23" s="71">
        <f>IF(ISBLANK('Registration - registratie'!H33),0,1)</f>
        <v>0</v>
      </c>
      <c r="C23" s="68"/>
      <c r="D23" s="69"/>
      <c r="E23" s="71">
        <f>IF(ISBLANK('Registration - registratie'!K33),0,1)</f>
        <v>0</v>
      </c>
      <c r="F23" s="69"/>
      <c r="G23" s="69"/>
      <c r="H23" s="69"/>
      <c r="I23" s="69"/>
      <c r="J23" s="71">
        <f>IF(ISBLANK('Registration - registratie'!P33),0,1)</f>
        <v>0</v>
      </c>
      <c r="K23" s="69"/>
      <c r="L23" s="69"/>
      <c r="M23" s="69"/>
      <c r="N23" s="69"/>
      <c r="O23" s="71">
        <f>IF(ISBLANK('Registration - registratie'!U33),0,1)</f>
        <v>0</v>
      </c>
      <c r="P23" s="71">
        <f>IF(ISBLANK('Registration - registratie'!V33),0,1)</f>
        <v>0</v>
      </c>
      <c r="Q23" s="71">
        <f>IF(ISBLANK('Registration - registratie'!W33),0,1)</f>
        <v>0</v>
      </c>
      <c r="R23" s="71">
        <f>IF(ISBLANK('Registration - registratie'!X33),0,1)</f>
        <v>0</v>
      </c>
      <c r="S23" s="71">
        <f>IF(ISBLANK('Registration - registratie'!Y33),0,1)</f>
        <v>0</v>
      </c>
      <c r="T23" s="71">
        <f>IF(ISBLANK('Registration - registratie'!Z33),0,1)</f>
        <v>0</v>
      </c>
      <c r="U23" s="78">
        <f>IF(ISBLANK('Registration - registratie'!AA33),0,1)</f>
        <v>0</v>
      </c>
    </row>
    <row r="24" spans="1:22" x14ac:dyDescent="0.25">
      <c r="A24" s="70"/>
      <c r="B24" s="71">
        <f>IF(ISBLANK('Registration - registratie'!H34),0,1)</f>
        <v>0</v>
      </c>
      <c r="C24" s="68"/>
      <c r="D24" s="69"/>
      <c r="E24" s="71">
        <f>IF(ISBLANK('Registration - registratie'!K34),0,1)</f>
        <v>0</v>
      </c>
      <c r="F24" s="69"/>
      <c r="G24" s="69"/>
      <c r="H24" s="69"/>
      <c r="I24" s="69"/>
      <c r="J24" s="71">
        <f>IF(ISBLANK('Registration - registratie'!P34),0,1)</f>
        <v>0</v>
      </c>
      <c r="K24" s="69"/>
      <c r="L24" s="69"/>
      <c r="M24" s="69"/>
      <c r="N24" s="69"/>
      <c r="O24" s="71">
        <f>IF(ISBLANK('Registration - registratie'!U34),0,1)</f>
        <v>0</v>
      </c>
      <c r="P24" s="71">
        <f>IF(ISBLANK('Registration - registratie'!V34),0,1)</f>
        <v>0</v>
      </c>
      <c r="Q24" s="71">
        <f>IF(ISBLANK('Registration - registratie'!W34),0,1)</f>
        <v>0</v>
      </c>
      <c r="R24" s="71">
        <f>IF(ISBLANK('Registration - registratie'!X34),0,1)</f>
        <v>0</v>
      </c>
      <c r="S24" s="71">
        <f>IF(ISBLANK('Registration - registratie'!Y34),0,1)</f>
        <v>0</v>
      </c>
      <c r="T24" s="71">
        <f>IF(ISBLANK('Registration - registratie'!Z34),0,1)</f>
        <v>0</v>
      </c>
      <c r="U24" s="78">
        <f>IF(ISBLANK('Registration - registratie'!AA34),0,1)</f>
        <v>0</v>
      </c>
    </row>
    <row r="25" spans="1:22" x14ac:dyDescent="0.25">
      <c r="A25" s="70"/>
      <c r="B25" s="71">
        <f>IF(ISBLANK('Registration - registratie'!H35),0,1)</f>
        <v>0</v>
      </c>
      <c r="C25" s="68"/>
      <c r="D25" s="69"/>
      <c r="E25" s="71">
        <f>IF(ISBLANK('Registration - registratie'!K35),0,1)</f>
        <v>0</v>
      </c>
      <c r="F25" s="69"/>
      <c r="G25" s="69"/>
      <c r="H25" s="69"/>
      <c r="I25" s="69"/>
      <c r="J25" s="71">
        <f>IF(ISBLANK('Registration - registratie'!P35),0,1)</f>
        <v>0</v>
      </c>
      <c r="K25" s="69"/>
      <c r="L25" s="69"/>
      <c r="M25" s="69"/>
      <c r="N25" s="69"/>
      <c r="O25" s="71">
        <f>IF(ISBLANK('Registration - registratie'!U35),0,1)</f>
        <v>0</v>
      </c>
      <c r="P25" s="71">
        <f>IF(ISBLANK('Registration - registratie'!V35),0,1)</f>
        <v>0</v>
      </c>
      <c r="Q25" s="71">
        <f>IF(ISBLANK('Registration - registratie'!W35),0,1)</f>
        <v>0</v>
      </c>
      <c r="R25" s="71">
        <f>IF(ISBLANK('Registration - registratie'!X35),0,1)</f>
        <v>0</v>
      </c>
      <c r="S25" s="71">
        <f>IF(ISBLANK('Registration - registratie'!Y35),0,1)</f>
        <v>0</v>
      </c>
      <c r="T25" s="71">
        <f>IF(ISBLANK('Registration - registratie'!Z35),0,1)</f>
        <v>0</v>
      </c>
      <c r="U25" s="78">
        <f>IF(ISBLANK('Registration - registratie'!AA35),0,1)</f>
        <v>0</v>
      </c>
    </row>
    <row r="26" spans="1:22" x14ac:dyDescent="0.25">
      <c r="A26" s="70"/>
      <c r="B26" s="71">
        <f>IF(ISBLANK('Registration - registratie'!H36),0,1)</f>
        <v>0</v>
      </c>
      <c r="C26" s="68"/>
      <c r="D26" s="69"/>
      <c r="E26" s="71">
        <f>IF(ISBLANK('Registration - registratie'!K36),0,1)</f>
        <v>0</v>
      </c>
      <c r="F26" s="69"/>
      <c r="G26" s="69"/>
      <c r="H26" s="69"/>
      <c r="I26" s="69"/>
      <c r="J26" s="71">
        <f>IF(ISBLANK('Registration - registratie'!P36),0,1)</f>
        <v>0</v>
      </c>
      <c r="K26" s="69"/>
      <c r="L26" s="69"/>
      <c r="M26" s="69"/>
      <c r="N26" s="69"/>
      <c r="O26" s="71">
        <f>IF(ISBLANK('Registration - registratie'!U36),0,1)</f>
        <v>0</v>
      </c>
      <c r="P26" s="71">
        <f>IF(ISBLANK('Registration - registratie'!V36),0,1)</f>
        <v>0</v>
      </c>
      <c r="Q26" s="71">
        <f>IF(ISBLANK('Registration - registratie'!W36),0,1)</f>
        <v>0</v>
      </c>
      <c r="R26" s="71">
        <f>IF(ISBLANK('Registration - registratie'!X36),0,1)</f>
        <v>0</v>
      </c>
      <c r="S26" s="71">
        <f>IF(ISBLANK('Registration - registratie'!Y36),0,1)</f>
        <v>0</v>
      </c>
      <c r="T26" s="71">
        <f>IF(ISBLANK('Registration - registratie'!Z36),0,1)</f>
        <v>0</v>
      </c>
      <c r="U26" s="78">
        <f>IF(ISBLANK('Registration - registratie'!AA36),0,1)</f>
        <v>0</v>
      </c>
    </row>
    <row r="27" spans="1:22" x14ac:dyDescent="0.25">
      <c r="A27" s="70"/>
      <c r="B27" s="71">
        <f>IF(ISBLANK('Registration - registratie'!H37),0,1)</f>
        <v>0</v>
      </c>
      <c r="C27" s="68"/>
      <c r="D27" s="69"/>
      <c r="E27" s="71">
        <f>IF(ISBLANK('Registration - registratie'!K37),0,1)</f>
        <v>0</v>
      </c>
      <c r="F27" s="69"/>
      <c r="G27" s="69"/>
      <c r="H27" s="69"/>
      <c r="I27" s="69"/>
      <c r="J27" s="71">
        <f>IF(ISBLANK('Registration - registratie'!P37),0,1)</f>
        <v>0</v>
      </c>
      <c r="K27" s="69"/>
      <c r="L27" s="69"/>
      <c r="M27" s="69"/>
      <c r="N27" s="69"/>
      <c r="O27" s="71">
        <f>IF(ISBLANK('Registration - registratie'!U37),0,1)</f>
        <v>0</v>
      </c>
      <c r="P27" s="71">
        <f>IF(ISBLANK('Registration - registratie'!V37),0,1)</f>
        <v>0</v>
      </c>
      <c r="Q27" s="71">
        <f>IF(ISBLANK('Registration - registratie'!W37),0,1)</f>
        <v>0</v>
      </c>
      <c r="R27" s="71">
        <f>IF(ISBLANK('Registration - registratie'!X37),0,1)</f>
        <v>0</v>
      </c>
      <c r="S27" s="71">
        <f>IF(ISBLANK('Registration - registratie'!Y37),0,1)</f>
        <v>0</v>
      </c>
      <c r="T27" s="71">
        <f>IF(ISBLANK('Registration - registratie'!Z37),0,1)</f>
        <v>0</v>
      </c>
      <c r="U27" s="78">
        <f>IF(ISBLANK('Registration - registratie'!AA37),0,1)</f>
        <v>0</v>
      </c>
    </row>
    <row r="28" spans="1:22" x14ac:dyDescent="0.25">
      <c r="E28">
        <f>SUM(E3:E27)</f>
        <v>0</v>
      </c>
      <c r="J28">
        <f>SUM(J3:J27)</f>
        <v>0</v>
      </c>
    </row>
    <row r="29" spans="1:22" s="80" customFormat="1" ht="13.5" x14ac:dyDescent="0.25">
      <c r="B29" s="78">
        <f>SUM(B3:B27)</f>
        <v>0</v>
      </c>
      <c r="C29" s="78"/>
      <c r="D29" s="78"/>
      <c r="E29" s="78">
        <f>E28/2</f>
        <v>0</v>
      </c>
      <c r="F29" s="78"/>
      <c r="G29" s="118" t="s">
        <v>104</v>
      </c>
      <c r="H29" s="119"/>
      <c r="I29" s="120"/>
      <c r="J29" s="78">
        <f>J28/2</f>
        <v>0</v>
      </c>
      <c r="K29" s="78" t="s">
        <v>104</v>
      </c>
      <c r="L29" s="78" t="s">
        <v>104</v>
      </c>
      <c r="M29" s="78" t="s">
        <v>104</v>
      </c>
      <c r="N29" s="78" t="s">
        <v>104</v>
      </c>
      <c r="O29" s="78">
        <f>SUM(O3:O27)</f>
        <v>0</v>
      </c>
      <c r="P29" s="78">
        <f>SUM(P3:P27)</f>
        <v>0</v>
      </c>
      <c r="Q29" s="78">
        <f t="shared" ref="Q29:U29" si="0">SUM(Q3:Q27)</f>
        <v>0</v>
      </c>
      <c r="R29" s="78">
        <f t="shared" si="0"/>
        <v>0</v>
      </c>
      <c r="S29" s="78">
        <f t="shared" si="0"/>
        <v>0</v>
      </c>
      <c r="T29" s="78">
        <f t="shared" si="0"/>
        <v>0</v>
      </c>
      <c r="U29" s="78">
        <f t="shared" si="0"/>
        <v>0</v>
      </c>
    </row>
    <row r="31" spans="1:22" ht="15.75" thickBot="1" x14ac:dyDescent="0.3"/>
    <row r="32" spans="1:22" ht="15.75" thickBot="1" x14ac:dyDescent="0.3">
      <c r="A32" s="72" t="s">
        <v>101</v>
      </c>
      <c r="B32" s="125">
        <f>B29*15</f>
        <v>0</v>
      </c>
      <c r="C32" s="122"/>
      <c r="D32" s="122"/>
      <c r="E32" s="122">
        <f>E29*25</f>
        <v>0</v>
      </c>
      <c r="F32" s="122"/>
      <c r="G32" s="122">
        <f>G64*35</f>
        <v>0</v>
      </c>
      <c r="H32" s="122"/>
      <c r="I32" s="122"/>
      <c r="J32" s="122">
        <f>J29*25</f>
        <v>0</v>
      </c>
      <c r="K32" s="122">
        <f>N64*35</f>
        <v>0</v>
      </c>
      <c r="L32" s="122">
        <f>U64*35</f>
        <v>0</v>
      </c>
      <c r="M32" s="122">
        <f>AB64*35</f>
        <v>0</v>
      </c>
      <c r="N32" s="122">
        <f>AI64*35</f>
        <v>0</v>
      </c>
      <c r="O32" s="122">
        <f>O29*20</f>
        <v>0</v>
      </c>
      <c r="P32" s="122">
        <f>P29*20</f>
        <v>0</v>
      </c>
      <c r="Q32" s="122">
        <f>Q29*20</f>
        <v>0</v>
      </c>
      <c r="R32" s="122">
        <f>R29*20</f>
        <v>0</v>
      </c>
      <c r="S32" s="122">
        <f>S29*15</f>
        <v>0</v>
      </c>
      <c r="T32" s="122">
        <f>T29*15</f>
        <v>0</v>
      </c>
      <c r="U32" s="123">
        <f>U29*15</f>
        <v>0</v>
      </c>
      <c r="V32" s="124">
        <f>SUM(B32:U32)</f>
        <v>0</v>
      </c>
    </row>
    <row r="36" spans="1:34" ht="15.75" thickBot="1" x14ac:dyDescent="0.3"/>
    <row r="37" spans="1:34" ht="15.75" thickBot="1" x14ac:dyDescent="0.3">
      <c r="A37" s="115" t="s">
        <v>102</v>
      </c>
      <c r="B37" s="116"/>
      <c r="C37" s="116"/>
      <c r="D37" s="116"/>
      <c r="E37" s="116"/>
      <c r="F37" s="117"/>
      <c r="H37" s="115" t="s">
        <v>103</v>
      </c>
      <c r="I37" s="116"/>
      <c r="J37" s="116"/>
      <c r="K37" s="116"/>
      <c r="L37" s="116"/>
      <c r="M37" s="117"/>
      <c r="O37" s="115" t="s">
        <v>0</v>
      </c>
      <c r="P37" s="116"/>
      <c r="Q37" s="116"/>
      <c r="R37" s="116"/>
      <c r="S37" s="116"/>
      <c r="T37" s="117"/>
      <c r="V37" s="115" t="s">
        <v>57</v>
      </c>
      <c r="W37" s="116"/>
      <c r="X37" s="116"/>
      <c r="Y37" s="116"/>
      <c r="Z37" s="116"/>
      <c r="AA37" s="117"/>
      <c r="AC37" s="115" t="s">
        <v>58</v>
      </c>
      <c r="AD37" s="116"/>
      <c r="AE37" s="116"/>
      <c r="AF37" s="116"/>
      <c r="AG37" s="116"/>
      <c r="AH37" s="117"/>
    </row>
    <row r="38" spans="1:34" x14ac:dyDescent="0.25">
      <c r="A38">
        <f>IF('Registration - registratie'!M13="team 1",1,0)</f>
        <v>0</v>
      </c>
      <c r="B38">
        <f>IF('Registration - registratie'!M13="team 2",1,0)</f>
        <v>0</v>
      </c>
      <c r="C38">
        <f>IF('Registration - registratie'!M13="team 3",1,0)</f>
        <v>0</v>
      </c>
      <c r="D38">
        <f>IF('Registration - registratie'!M13="team 4",1,0)</f>
        <v>0</v>
      </c>
      <c r="E38">
        <f>IF('Registration - registratie'!M13="team 5",1,0)</f>
        <v>0</v>
      </c>
      <c r="F38">
        <f>IF('Registration - registratie'!M13="team 6",1,0)</f>
        <v>0</v>
      </c>
      <c r="H38">
        <f>IF('Registration - registratie'!Q13="team 1",1,0)</f>
        <v>0</v>
      </c>
      <c r="I38">
        <f>IF('Registration - registratie'!Q13="team 2",1,0)</f>
        <v>0</v>
      </c>
      <c r="J38">
        <f>IF('Registration - registratie'!Q13="team 3",1,0)</f>
        <v>0</v>
      </c>
      <c r="K38">
        <f>IF('Registration - registratie'!Q13="team 4",1,0)</f>
        <v>0</v>
      </c>
      <c r="L38">
        <f>IF('Registration - registratie'!Q13="team 5",1,0)</f>
        <v>0</v>
      </c>
      <c r="M38">
        <f>IF('Registration - registratie'!Q13="team 6",1,0)</f>
        <v>0</v>
      </c>
      <c r="O38">
        <f>IF('Registration - registratie'!R13="team 1",1,0)</f>
        <v>0</v>
      </c>
      <c r="P38">
        <f>IF('Registration - registratie'!R13="team 2",1,0)</f>
        <v>0</v>
      </c>
      <c r="Q38">
        <f>IF('Registration - registratie'!R13="team 3",1,0)</f>
        <v>0</v>
      </c>
      <c r="R38">
        <f>IF('Registration - registratie'!R13="team 4",1,0)</f>
        <v>0</v>
      </c>
      <c r="S38">
        <f>IF('Registration - registratie'!R13="team 5",1,0)</f>
        <v>0</v>
      </c>
      <c r="T38">
        <f>IF('Registration - registratie'!R13="team 6",1,0)</f>
        <v>0</v>
      </c>
      <c r="V38">
        <f>IF('Registration - registratie'!S13="team 1",1,0)</f>
        <v>0</v>
      </c>
      <c r="W38">
        <f>IF('Registration - registratie'!S13="team 2",1,0)</f>
        <v>0</v>
      </c>
      <c r="X38">
        <f>IF('Registration - registratie'!S13="team 3",1,0)</f>
        <v>0</v>
      </c>
      <c r="Y38">
        <f>IF('Registration - registratie'!S13="team 4",1,0)</f>
        <v>0</v>
      </c>
      <c r="Z38">
        <f>IF('Registration - registratie'!S13="team 5",1,0)</f>
        <v>0</v>
      </c>
      <c r="AA38">
        <f>IF('Registration - registratie'!S13="team 6",1,0)</f>
        <v>0</v>
      </c>
      <c r="AC38">
        <f>IF('Registration - registratie'!T13="team 1",1,0)</f>
        <v>0</v>
      </c>
      <c r="AD38">
        <f>IF('Registration - registratie'!T13="team 2",1,0)</f>
        <v>0</v>
      </c>
      <c r="AE38">
        <f>IF('Registration - registratie'!T13="team 3",1,0)</f>
        <v>0</v>
      </c>
      <c r="AF38">
        <f>IF('Registration - registratie'!T13="team 4",1,0)</f>
        <v>0</v>
      </c>
      <c r="AG38">
        <f>IF('Registration - registratie'!T13="team 5",1,0)</f>
        <v>0</v>
      </c>
      <c r="AH38">
        <f>IF('Registration - registratie'!T13="team 6",1,0)</f>
        <v>0</v>
      </c>
    </row>
    <row r="39" spans="1:34" x14ac:dyDescent="0.25">
      <c r="A39">
        <f>IF('Registration - registratie'!M14="team 1",1,0)</f>
        <v>0</v>
      </c>
      <c r="B39">
        <f>IF('Registration - registratie'!M14="team 2",1,0)</f>
        <v>0</v>
      </c>
      <c r="C39">
        <f>IF('Registration - registratie'!M14="team 3",1,0)</f>
        <v>0</v>
      </c>
      <c r="D39">
        <f>IF('Registration - registratie'!M14="team 4",1,0)</f>
        <v>0</v>
      </c>
      <c r="E39">
        <f>IF('Registration - registratie'!M14="team 5",1,0)</f>
        <v>0</v>
      </c>
      <c r="F39">
        <f>IF('Registration - registratie'!M14="team 6",1,0)</f>
        <v>0</v>
      </c>
      <c r="H39">
        <f>IF('Registration - registratie'!Q14="team 1",1,0)</f>
        <v>0</v>
      </c>
      <c r="I39">
        <f>IF('Registration - registratie'!Q14="team 2",1,0)</f>
        <v>0</v>
      </c>
      <c r="J39">
        <f>IF('Registration - registratie'!Q14="team 3",1,0)</f>
        <v>0</v>
      </c>
      <c r="K39">
        <f>IF('Registration - registratie'!Q14="team 4",1,0)</f>
        <v>0</v>
      </c>
      <c r="L39">
        <f>IF('Registration - registratie'!Q14="team 5",1,0)</f>
        <v>0</v>
      </c>
      <c r="M39">
        <f>IF('Registration - registratie'!Q14="team 6",1,0)</f>
        <v>0</v>
      </c>
      <c r="O39">
        <f>IF('Registration - registratie'!R14="team 1",1,0)</f>
        <v>0</v>
      </c>
      <c r="P39">
        <f>IF('Registration - registratie'!R14="team 2",1,0)</f>
        <v>0</v>
      </c>
      <c r="Q39">
        <f>IF('Registration - registratie'!R14="team 3",1,0)</f>
        <v>0</v>
      </c>
      <c r="R39">
        <f>IF('Registration - registratie'!R14="team 4",1,0)</f>
        <v>0</v>
      </c>
      <c r="S39">
        <f>IF('Registration - registratie'!R14="team 5",1,0)</f>
        <v>0</v>
      </c>
      <c r="T39">
        <f>IF('Registration - registratie'!R14="team 6",1,0)</f>
        <v>0</v>
      </c>
      <c r="V39">
        <f>IF('Registration - registratie'!S14="team 1",1,0)</f>
        <v>0</v>
      </c>
      <c r="W39">
        <f>IF('Registration - registratie'!S14="team 2",1,0)</f>
        <v>0</v>
      </c>
      <c r="X39">
        <f>IF('Registration - registratie'!S14="team 3",1,0)</f>
        <v>0</v>
      </c>
      <c r="Y39">
        <f>IF('Registration - registratie'!S14="team 4",1,0)</f>
        <v>0</v>
      </c>
      <c r="Z39">
        <f>IF('Registration - registratie'!S14="team 5",1,0)</f>
        <v>0</v>
      </c>
      <c r="AA39">
        <f>IF('Registration - registratie'!S14="team 6",1,0)</f>
        <v>0</v>
      </c>
      <c r="AC39">
        <f>IF('Registration - registratie'!T14="team 1",1,0)</f>
        <v>0</v>
      </c>
      <c r="AD39">
        <f>IF('Registration - registratie'!T14="team 2",1,0)</f>
        <v>0</v>
      </c>
      <c r="AE39">
        <f>IF('Registration - registratie'!T14="team 3",1,0)</f>
        <v>0</v>
      </c>
      <c r="AF39">
        <f>IF('Registration - registratie'!T14="team 4",1,0)</f>
        <v>0</v>
      </c>
      <c r="AG39">
        <f>IF('Registration - registratie'!T14="team 5",1,0)</f>
        <v>0</v>
      </c>
      <c r="AH39">
        <f>IF('Registration - registratie'!T14="team 6",1,0)</f>
        <v>0</v>
      </c>
    </row>
    <row r="40" spans="1:34" x14ac:dyDescent="0.25">
      <c r="A40">
        <f>IF('Registration - registratie'!M15="team 1",1,0)</f>
        <v>0</v>
      </c>
      <c r="B40">
        <f>IF('Registration - registratie'!M15="team 2",1,0)</f>
        <v>0</v>
      </c>
      <c r="C40">
        <f>IF('Registration - registratie'!M15="team 3",1,0)</f>
        <v>0</v>
      </c>
      <c r="D40">
        <f>IF('Registration - registratie'!M15="team 4",1,0)</f>
        <v>0</v>
      </c>
      <c r="E40">
        <f>IF('Registration - registratie'!M15="team 5",1,0)</f>
        <v>0</v>
      </c>
      <c r="F40">
        <f>IF('Registration - registratie'!M15="team 6",1,0)</f>
        <v>0</v>
      </c>
      <c r="H40">
        <f>IF('Registration - registratie'!Q15="team 1",1,0)</f>
        <v>0</v>
      </c>
      <c r="I40">
        <f>IF('Registration - registratie'!Q15="team 2",1,0)</f>
        <v>0</v>
      </c>
      <c r="J40">
        <f>IF('Registration - registratie'!Q15="team 3",1,0)</f>
        <v>0</v>
      </c>
      <c r="K40">
        <f>IF('Registration - registratie'!Q15="team 4",1,0)</f>
        <v>0</v>
      </c>
      <c r="L40">
        <f>IF('Registration - registratie'!Q15="team 5",1,0)</f>
        <v>0</v>
      </c>
      <c r="M40">
        <f>IF('Registration - registratie'!Q15="team 6",1,0)</f>
        <v>0</v>
      </c>
      <c r="O40">
        <f>IF('Registration - registratie'!R15="team 1",1,0)</f>
        <v>0</v>
      </c>
      <c r="P40">
        <f>IF('Registration - registratie'!R15="team 2",1,0)</f>
        <v>0</v>
      </c>
      <c r="Q40">
        <f>IF('Registration - registratie'!R15="team 3",1,0)</f>
        <v>0</v>
      </c>
      <c r="R40">
        <f>IF('Registration - registratie'!R15="team 4",1,0)</f>
        <v>0</v>
      </c>
      <c r="S40">
        <f>IF('Registration - registratie'!R15="team 5",1,0)</f>
        <v>0</v>
      </c>
      <c r="T40">
        <f>IF('Registration - registratie'!R15="team 6",1,0)</f>
        <v>0</v>
      </c>
      <c r="V40">
        <f>IF('Registration - registratie'!S15="team 1",1,0)</f>
        <v>0</v>
      </c>
      <c r="W40">
        <f>IF('Registration - registratie'!S15="team 2",1,0)</f>
        <v>0</v>
      </c>
      <c r="X40">
        <f>IF('Registration - registratie'!S15="team 3",1,0)</f>
        <v>0</v>
      </c>
      <c r="Y40">
        <f>IF('Registration - registratie'!S15="team 4",1,0)</f>
        <v>0</v>
      </c>
      <c r="Z40">
        <f>IF('Registration - registratie'!S15="team 5",1,0)</f>
        <v>0</v>
      </c>
      <c r="AA40">
        <f>IF('Registration - registratie'!S15="team 6",1,0)</f>
        <v>0</v>
      </c>
      <c r="AC40">
        <f>IF('Registration - registratie'!T15="team 1",1,0)</f>
        <v>0</v>
      </c>
      <c r="AD40">
        <f>IF('Registration - registratie'!T15="team 2",1,0)</f>
        <v>0</v>
      </c>
      <c r="AE40">
        <f>IF('Registration - registratie'!T15="team 3",1,0)</f>
        <v>0</v>
      </c>
      <c r="AF40">
        <f>IF('Registration - registratie'!T15="team 4",1,0)</f>
        <v>0</v>
      </c>
      <c r="AG40">
        <f>IF('Registration - registratie'!T15="team 5",1,0)</f>
        <v>0</v>
      </c>
      <c r="AH40">
        <f>IF('Registration - registratie'!T15="team 6",1,0)</f>
        <v>0</v>
      </c>
    </row>
    <row r="41" spans="1:34" x14ac:dyDescent="0.25">
      <c r="A41">
        <f>IF('Registration - registratie'!M16="team 1",1,0)</f>
        <v>0</v>
      </c>
      <c r="B41">
        <f>IF('Registration - registratie'!M16="team 2",1,0)</f>
        <v>0</v>
      </c>
      <c r="C41">
        <f>IF('Registration - registratie'!M16="team 3",1,0)</f>
        <v>0</v>
      </c>
      <c r="D41">
        <f>IF('Registration - registratie'!M16="team 4",1,0)</f>
        <v>0</v>
      </c>
      <c r="E41">
        <f>IF('Registration - registratie'!M16="team 5",1,0)</f>
        <v>0</v>
      </c>
      <c r="F41">
        <f>IF('Registration - registratie'!M16="team 6",1,0)</f>
        <v>0</v>
      </c>
      <c r="H41">
        <f>IF('Registration - registratie'!Q16="team 1",1,0)</f>
        <v>0</v>
      </c>
      <c r="I41">
        <f>IF('Registration - registratie'!Q16="team 2",1,0)</f>
        <v>0</v>
      </c>
      <c r="J41">
        <f>IF('Registration - registratie'!Q16="team 3",1,0)</f>
        <v>0</v>
      </c>
      <c r="K41">
        <f>IF('Registration - registratie'!Q16="team 4",1,0)</f>
        <v>0</v>
      </c>
      <c r="L41">
        <f>IF('Registration - registratie'!Q16="team 5",1,0)</f>
        <v>0</v>
      </c>
      <c r="M41">
        <f>IF('Registration - registratie'!Q16="team 6",1,0)</f>
        <v>0</v>
      </c>
      <c r="O41">
        <f>IF('Registration - registratie'!R16="team 1",1,0)</f>
        <v>0</v>
      </c>
      <c r="P41">
        <f>IF('Registration - registratie'!R16="team 2",1,0)</f>
        <v>0</v>
      </c>
      <c r="Q41">
        <f>IF('Registration - registratie'!R16="team 3",1,0)</f>
        <v>0</v>
      </c>
      <c r="R41">
        <f>IF('Registration - registratie'!R16="team 4",1,0)</f>
        <v>0</v>
      </c>
      <c r="S41">
        <f>IF('Registration - registratie'!R16="team 5",1,0)</f>
        <v>0</v>
      </c>
      <c r="T41">
        <f>IF('Registration - registratie'!R16="team 6",1,0)</f>
        <v>0</v>
      </c>
      <c r="V41">
        <f>IF('Registration - registratie'!S16="team 1",1,0)</f>
        <v>0</v>
      </c>
      <c r="W41">
        <f>IF('Registration - registratie'!S16="team 2",1,0)</f>
        <v>0</v>
      </c>
      <c r="X41">
        <f>IF('Registration - registratie'!S16="team 3",1,0)</f>
        <v>0</v>
      </c>
      <c r="Y41">
        <f>IF('Registration - registratie'!S16="team 4",1,0)</f>
        <v>0</v>
      </c>
      <c r="Z41">
        <f>IF('Registration - registratie'!S16="team 5",1,0)</f>
        <v>0</v>
      </c>
      <c r="AA41">
        <f>IF('Registration - registratie'!S16="team 6",1,0)</f>
        <v>0</v>
      </c>
      <c r="AC41">
        <f>IF('Registration - registratie'!T16="team 1",1,0)</f>
        <v>0</v>
      </c>
      <c r="AD41">
        <f>IF('Registration - registratie'!T16="team 2",1,0)</f>
        <v>0</v>
      </c>
      <c r="AE41">
        <f>IF('Registration - registratie'!T16="team 3",1,0)</f>
        <v>0</v>
      </c>
      <c r="AF41">
        <f>IF('Registration - registratie'!T16="team 4",1,0)</f>
        <v>0</v>
      </c>
      <c r="AG41">
        <f>IF('Registration - registratie'!T16="team 5",1,0)</f>
        <v>0</v>
      </c>
      <c r="AH41">
        <f>IF('Registration - registratie'!T16="team 6",1,0)</f>
        <v>0</v>
      </c>
    </row>
    <row r="42" spans="1:34" x14ac:dyDescent="0.25">
      <c r="A42">
        <f>IF('Registration - registratie'!M17="team 1",1,0)</f>
        <v>0</v>
      </c>
      <c r="B42">
        <f>IF('Registration - registratie'!M17="team 2",1,0)</f>
        <v>0</v>
      </c>
      <c r="C42">
        <f>IF('Registration - registratie'!M17="team 3",1,0)</f>
        <v>0</v>
      </c>
      <c r="D42">
        <f>IF('Registration - registratie'!M17="team 4",1,0)</f>
        <v>0</v>
      </c>
      <c r="E42">
        <f>IF('Registration - registratie'!M17="team 5",1,0)</f>
        <v>0</v>
      </c>
      <c r="F42">
        <f>IF('Registration - registratie'!M17="team 6",1,0)</f>
        <v>0</v>
      </c>
      <c r="H42">
        <f>IF('Registration - registratie'!Q17="team 1",1,0)</f>
        <v>0</v>
      </c>
      <c r="I42">
        <f>IF('Registration - registratie'!Q17="team 2",1,0)</f>
        <v>0</v>
      </c>
      <c r="J42">
        <f>IF('Registration - registratie'!Q17="team 3",1,0)</f>
        <v>0</v>
      </c>
      <c r="K42">
        <f>IF('Registration - registratie'!Q17="team 4",1,0)</f>
        <v>0</v>
      </c>
      <c r="L42">
        <f>IF('Registration - registratie'!Q17="team 5",1,0)</f>
        <v>0</v>
      </c>
      <c r="M42">
        <f>IF('Registration - registratie'!Q17="team 6",1,0)</f>
        <v>0</v>
      </c>
      <c r="O42">
        <f>IF('Registration - registratie'!R17="team 1",1,0)</f>
        <v>0</v>
      </c>
      <c r="P42">
        <f>IF('Registration - registratie'!R17="team 2",1,0)</f>
        <v>0</v>
      </c>
      <c r="Q42">
        <f>IF('Registration - registratie'!R17="team 3",1,0)</f>
        <v>0</v>
      </c>
      <c r="R42">
        <f>IF('Registration - registratie'!R17="team 4",1,0)</f>
        <v>0</v>
      </c>
      <c r="S42">
        <f>IF('Registration - registratie'!R17="team 5",1,0)</f>
        <v>0</v>
      </c>
      <c r="T42">
        <f>IF('Registration - registratie'!R17="team 6",1,0)</f>
        <v>0</v>
      </c>
      <c r="V42">
        <f>IF('Registration - registratie'!S17="team 1",1,0)</f>
        <v>0</v>
      </c>
      <c r="W42">
        <f>IF('Registration - registratie'!S17="team 2",1,0)</f>
        <v>0</v>
      </c>
      <c r="X42">
        <f>IF('Registration - registratie'!S17="team 3",1,0)</f>
        <v>0</v>
      </c>
      <c r="Y42">
        <f>IF('Registration - registratie'!S17="team 4",1,0)</f>
        <v>0</v>
      </c>
      <c r="Z42">
        <f>IF('Registration - registratie'!S17="team 5",1,0)</f>
        <v>0</v>
      </c>
      <c r="AA42">
        <f>IF('Registration - registratie'!S17="team 6",1,0)</f>
        <v>0</v>
      </c>
      <c r="AC42">
        <f>IF('Registration - registratie'!T17="team 1",1,0)</f>
        <v>0</v>
      </c>
      <c r="AD42">
        <f>IF('Registration - registratie'!T17="team 2",1,0)</f>
        <v>0</v>
      </c>
      <c r="AE42">
        <f>IF('Registration - registratie'!T17="team 3",1,0)</f>
        <v>0</v>
      </c>
      <c r="AF42">
        <f>IF('Registration - registratie'!T17="team 4",1,0)</f>
        <v>0</v>
      </c>
      <c r="AG42">
        <f>IF('Registration - registratie'!T17="team 5",1,0)</f>
        <v>0</v>
      </c>
      <c r="AH42">
        <f>IF('Registration - registratie'!T17="team 6",1,0)</f>
        <v>0</v>
      </c>
    </row>
    <row r="43" spans="1:34" x14ac:dyDescent="0.25">
      <c r="A43">
        <f>IF('Registration - registratie'!M18="team 1",1,0)</f>
        <v>0</v>
      </c>
      <c r="B43">
        <f>IF('Registration - registratie'!M18="team 2",1,0)</f>
        <v>0</v>
      </c>
      <c r="C43">
        <f>IF('Registration - registratie'!M18="team 3",1,0)</f>
        <v>0</v>
      </c>
      <c r="D43">
        <f>IF('Registration - registratie'!M18="team 4",1,0)</f>
        <v>0</v>
      </c>
      <c r="E43">
        <f>IF('Registration - registratie'!M18="team 5",1,0)</f>
        <v>0</v>
      </c>
      <c r="F43">
        <f>IF('Registration - registratie'!M18="team 6",1,0)</f>
        <v>0</v>
      </c>
      <c r="H43">
        <f>IF('Registration - registratie'!Q18="team 1",1,0)</f>
        <v>0</v>
      </c>
      <c r="I43">
        <f>IF('Registration - registratie'!Q18="team 2",1,0)</f>
        <v>0</v>
      </c>
      <c r="J43">
        <f>IF('Registration - registratie'!Q18="team 3",1,0)</f>
        <v>0</v>
      </c>
      <c r="K43">
        <f>IF('Registration - registratie'!Q18="team 4",1,0)</f>
        <v>0</v>
      </c>
      <c r="L43">
        <f>IF('Registration - registratie'!Q18="team 5",1,0)</f>
        <v>0</v>
      </c>
      <c r="M43">
        <f>IF('Registration - registratie'!Q18="team 6",1,0)</f>
        <v>0</v>
      </c>
      <c r="O43">
        <f>IF('Registration - registratie'!R18="team 1",1,0)</f>
        <v>0</v>
      </c>
      <c r="P43">
        <f>IF('Registration - registratie'!R18="team 2",1,0)</f>
        <v>0</v>
      </c>
      <c r="Q43">
        <f>IF('Registration - registratie'!R18="team 3",1,0)</f>
        <v>0</v>
      </c>
      <c r="R43">
        <f>IF('Registration - registratie'!R18="team 4",1,0)</f>
        <v>0</v>
      </c>
      <c r="S43">
        <f>IF('Registration - registratie'!R18="team 5",1,0)</f>
        <v>0</v>
      </c>
      <c r="T43">
        <f>IF('Registration - registratie'!R18="team 6",1,0)</f>
        <v>0</v>
      </c>
      <c r="V43">
        <f>IF('Registration - registratie'!S18="team 1",1,0)</f>
        <v>0</v>
      </c>
      <c r="W43">
        <f>IF('Registration - registratie'!S18="team 2",1,0)</f>
        <v>0</v>
      </c>
      <c r="X43">
        <f>IF('Registration - registratie'!S18="team 3",1,0)</f>
        <v>0</v>
      </c>
      <c r="Y43">
        <f>IF('Registration - registratie'!S18="team 4",1,0)</f>
        <v>0</v>
      </c>
      <c r="Z43">
        <f>IF('Registration - registratie'!S18="team 5",1,0)</f>
        <v>0</v>
      </c>
      <c r="AA43">
        <f>IF('Registration - registratie'!S18="team 6",1,0)</f>
        <v>0</v>
      </c>
      <c r="AC43">
        <f>IF('Registration - registratie'!T18="team 1",1,0)</f>
        <v>0</v>
      </c>
      <c r="AD43">
        <f>IF('Registration - registratie'!T18="team 2",1,0)</f>
        <v>0</v>
      </c>
      <c r="AE43">
        <f>IF('Registration - registratie'!T18="team 3",1,0)</f>
        <v>0</v>
      </c>
      <c r="AF43">
        <f>IF('Registration - registratie'!T18="team 4",1,0)</f>
        <v>0</v>
      </c>
      <c r="AG43">
        <f>IF('Registration - registratie'!T18="team 5",1,0)</f>
        <v>0</v>
      </c>
      <c r="AH43">
        <f>IF('Registration - registratie'!T18="team 6",1,0)</f>
        <v>0</v>
      </c>
    </row>
    <row r="44" spans="1:34" x14ac:dyDescent="0.25">
      <c r="A44">
        <f>IF('Registration - registratie'!M19="team 1",1,0)</f>
        <v>0</v>
      </c>
      <c r="B44">
        <f>IF('Registration - registratie'!M19="team 2",1,0)</f>
        <v>0</v>
      </c>
      <c r="C44">
        <f>IF('Registration - registratie'!M19="team 3",1,0)</f>
        <v>0</v>
      </c>
      <c r="D44">
        <f>IF('Registration - registratie'!M19="team 4",1,0)</f>
        <v>0</v>
      </c>
      <c r="E44">
        <f>IF('Registration - registratie'!M19="team 5",1,0)</f>
        <v>0</v>
      </c>
      <c r="F44">
        <f>IF('Registration - registratie'!M19="team 6",1,0)</f>
        <v>0</v>
      </c>
      <c r="H44">
        <f>IF('Registration - registratie'!Q19="team 1",1,0)</f>
        <v>0</v>
      </c>
      <c r="I44">
        <f>IF('Registration - registratie'!Q19="team 2",1,0)</f>
        <v>0</v>
      </c>
      <c r="J44">
        <f>IF('Registration - registratie'!Q19="team 3",1,0)</f>
        <v>0</v>
      </c>
      <c r="K44">
        <f>IF('Registration - registratie'!Q19="team 4",1,0)</f>
        <v>0</v>
      </c>
      <c r="L44">
        <f>IF('Registration - registratie'!Q19="team 5",1,0)</f>
        <v>0</v>
      </c>
      <c r="M44">
        <f>IF('Registration - registratie'!Q19="team 6",1,0)</f>
        <v>0</v>
      </c>
      <c r="O44">
        <f>IF('Registration - registratie'!R19="team 1",1,0)</f>
        <v>0</v>
      </c>
      <c r="P44">
        <f>IF('Registration - registratie'!R19="team 2",1,0)</f>
        <v>0</v>
      </c>
      <c r="Q44">
        <f>IF('Registration - registratie'!R19="team 3",1,0)</f>
        <v>0</v>
      </c>
      <c r="R44">
        <f>IF('Registration - registratie'!R19="team 4",1,0)</f>
        <v>0</v>
      </c>
      <c r="S44">
        <f>IF('Registration - registratie'!R19="team 5",1,0)</f>
        <v>0</v>
      </c>
      <c r="T44">
        <f>IF('Registration - registratie'!R19="team 6",1,0)</f>
        <v>0</v>
      </c>
      <c r="V44">
        <f>IF('Registration - registratie'!S19="team 1",1,0)</f>
        <v>0</v>
      </c>
      <c r="W44">
        <f>IF('Registration - registratie'!S19="team 2",1,0)</f>
        <v>0</v>
      </c>
      <c r="X44">
        <f>IF('Registration - registratie'!S19="team 3",1,0)</f>
        <v>0</v>
      </c>
      <c r="Y44">
        <f>IF('Registration - registratie'!S19="team 4",1,0)</f>
        <v>0</v>
      </c>
      <c r="Z44">
        <f>IF('Registration - registratie'!S19="team 5",1,0)</f>
        <v>0</v>
      </c>
      <c r="AA44">
        <f>IF('Registration - registratie'!S19="team 6",1,0)</f>
        <v>0</v>
      </c>
      <c r="AC44">
        <f>IF('Registration - registratie'!T19="team 1",1,0)</f>
        <v>0</v>
      </c>
      <c r="AD44">
        <f>IF('Registration - registratie'!T19="team 2",1,0)</f>
        <v>0</v>
      </c>
      <c r="AE44">
        <f>IF('Registration - registratie'!T19="team 3",1,0)</f>
        <v>0</v>
      </c>
      <c r="AF44">
        <f>IF('Registration - registratie'!T19="team 4",1,0)</f>
        <v>0</v>
      </c>
      <c r="AG44">
        <f>IF('Registration - registratie'!T19="team 5",1,0)</f>
        <v>0</v>
      </c>
      <c r="AH44">
        <f>IF('Registration - registratie'!T19="team 6",1,0)</f>
        <v>0</v>
      </c>
    </row>
    <row r="45" spans="1:34" x14ac:dyDescent="0.25">
      <c r="A45">
        <f>IF('Registration - registratie'!M20="team 1",1,0)</f>
        <v>0</v>
      </c>
      <c r="B45">
        <f>IF('Registration - registratie'!M20="team 2",1,0)</f>
        <v>0</v>
      </c>
      <c r="C45">
        <f>IF('Registration - registratie'!M20="team 3",1,0)</f>
        <v>0</v>
      </c>
      <c r="D45">
        <f>IF('Registration - registratie'!M20="team 4",1,0)</f>
        <v>0</v>
      </c>
      <c r="E45">
        <f>IF('Registration - registratie'!M20="team 5",1,0)</f>
        <v>0</v>
      </c>
      <c r="F45">
        <f>IF('Registration - registratie'!M20="team 6",1,0)</f>
        <v>0</v>
      </c>
      <c r="H45">
        <f>IF('Registration - registratie'!Q20="team 1",1,0)</f>
        <v>0</v>
      </c>
      <c r="I45">
        <f>IF('Registration - registratie'!Q20="team 2",1,0)</f>
        <v>0</v>
      </c>
      <c r="J45">
        <f>IF('Registration - registratie'!Q20="team 3",1,0)</f>
        <v>0</v>
      </c>
      <c r="K45">
        <f>IF('Registration - registratie'!Q20="team 4",1,0)</f>
        <v>0</v>
      </c>
      <c r="L45">
        <f>IF('Registration - registratie'!Q20="team 5",1,0)</f>
        <v>0</v>
      </c>
      <c r="M45">
        <f>IF('Registration - registratie'!Q20="team 6",1,0)</f>
        <v>0</v>
      </c>
      <c r="O45">
        <f>IF('Registration - registratie'!R20="team 1",1,0)</f>
        <v>0</v>
      </c>
      <c r="P45">
        <f>IF('Registration - registratie'!R20="team 2",1,0)</f>
        <v>0</v>
      </c>
      <c r="Q45">
        <f>IF('Registration - registratie'!R20="team 3",1,0)</f>
        <v>0</v>
      </c>
      <c r="R45">
        <f>IF('Registration - registratie'!R20="team 4",1,0)</f>
        <v>0</v>
      </c>
      <c r="S45">
        <f>IF('Registration - registratie'!R20="team 5",1,0)</f>
        <v>0</v>
      </c>
      <c r="T45">
        <f>IF('Registration - registratie'!R20="team 6",1,0)</f>
        <v>0</v>
      </c>
      <c r="V45">
        <f>IF('Registration - registratie'!S20="team 1",1,0)</f>
        <v>0</v>
      </c>
      <c r="W45">
        <f>IF('Registration - registratie'!S20="team 2",1,0)</f>
        <v>0</v>
      </c>
      <c r="X45">
        <f>IF('Registration - registratie'!S20="team 3",1,0)</f>
        <v>0</v>
      </c>
      <c r="Y45">
        <f>IF('Registration - registratie'!S20="team 4",1,0)</f>
        <v>0</v>
      </c>
      <c r="Z45">
        <f>IF('Registration - registratie'!S20="team 5",1,0)</f>
        <v>0</v>
      </c>
      <c r="AA45">
        <f>IF('Registration - registratie'!S20="team 6",1,0)</f>
        <v>0</v>
      </c>
      <c r="AC45">
        <f>IF('Registration - registratie'!T20="team 1",1,0)</f>
        <v>0</v>
      </c>
      <c r="AD45">
        <f>IF('Registration - registratie'!T20="team 2",1,0)</f>
        <v>0</v>
      </c>
      <c r="AE45">
        <f>IF('Registration - registratie'!T20="team 3",1,0)</f>
        <v>0</v>
      </c>
      <c r="AF45">
        <f>IF('Registration - registratie'!T20="team 4",1,0)</f>
        <v>0</v>
      </c>
      <c r="AG45">
        <f>IF('Registration - registratie'!T20="team 5",1,0)</f>
        <v>0</v>
      </c>
      <c r="AH45">
        <f>IF('Registration - registratie'!T20="team 6",1,0)</f>
        <v>0</v>
      </c>
    </row>
    <row r="46" spans="1:34" x14ac:dyDescent="0.25">
      <c r="A46">
        <f>IF('Registration - registratie'!M21="team 1",1,0)</f>
        <v>0</v>
      </c>
      <c r="B46">
        <f>IF('Registration - registratie'!M21="team 2",1,0)</f>
        <v>0</v>
      </c>
      <c r="C46">
        <f>IF('Registration - registratie'!M21="team 3",1,0)</f>
        <v>0</v>
      </c>
      <c r="D46">
        <f>IF('Registration - registratie'!M21="team 4",1,0)</f>
        <v>0</v>
      </c>
      <c r="E46">
        <f>IF('Registration - registratie'!M21="team 5",1,0)</f>
        <v>0</v>
      </c>
      <c r="F46">
        <f>IF('Registration - registratie'!M21="team 6",1,0)</f>
        <v>0</v>
      </c>
      <c r="H46">
        <f>IF('Registration - registratie'!Q21="team 1",1,0)</f>
        <v>0</v>
      </c>
      <c r="I46">
        <f>IF('Registration - registratie'!Q21="team 2",1,0)</f>
        <v>0</v>
      </c>
      <c r="J46">
        <f>IF('Registration - registratie'!Q21="team 3",1,0)</f>
        <v>0</v>
      </c>
      <c r="K46">
        <f>IF('Registration - registratie'!Q21="team 4",1,0)</f>
        <v>0</v>
      </c>
      <c r="L46">
        <f>IF('Registration - registratie'!Q21="team 5",1,0)</f>
        <v>0</v>
      </c>
      <c r="M46">
        <f>IF('Registration - registratie'!Q21="team 6",1,0)</f>
        <v>0</v>
      </c>
      <c r="O46">
        <f>IF('Registration - registratie'!R21="team 1",1,0)</f>
        <v>0</v>
      </c>
      <c r="P46">
        <f>IF('Registration - registratie'!R21="team 2",1,0)</f>
        <v>0</v>
      </c>
      <c r="Q46">
        <f>IF('Registration - registratie'!R21="team 3",1,0)</f>
        <v>0</v>
      </c>
      <c r="R46">
        <f>IF('Registration - registratie'!R21="team 4",1,0)</f>
        <v>0</v>
      </c>
      <c r="S46">
        <f>IF('Registration - registratie'!R21="team 5",1,0)</f>
        <v>0</v>
      </c>
      <c r="T46">
        <f>IF('Registration - registratie'!R21="team 6",1,0)</f>
        <v>0</v>
      </c>
      <c r="V46">
        <f>IF('Registration - registratie'!S21="team 1",1,0)</f>
        <v>0</v>
      </c>
      <c r="W46">
        <f>IF('Registration - registratie'!S21="team 2",1,0)</f>
        <v>0</v>
      </c>
      <c r="X46">
        <f>IF('Registration - registratie'!S21="team 3",1,0)</f>
        <v>0</v>
      </c>
      <c r="Y46">
        <f>IF('Registration - registratie'!S21="team 4",1,0)</f>
        <v>0</v>
      </c>
      <c r="Z46">
        <f>IF('Registration - registratie'!S21="team 5",1,0)</f>
        <v>0</v>
      </c>
      <c r="AA46">
        <f>IF('Registration - registratie'!S21="team 6",1,0)</f>
        <v>0</v>
      </c>
      <c r="AC46">
        <f>IF('Registration - registratie'!T21="team 1",1,0)</f>
        <v>0</v>
      </c>
      <c r="AD46">
        <f>IF('Registration - registratie'!T21="team 2",1,0)</f>
        <v>0</v>
      </c>
      <c r="AE46">
        <f>IF('Registration - registratie'!T21="team 3",1,0)</f>
        <v>0</v>
      </c>
      <c r="AF46">
        <f>IF('Registration - registratie'!T21="team 4",1,0)</f>
        <v>0</v>
      </c>
      <c r="AG46">
        <f>IF('Registration - registratie'!T21="team 5",1,0)</f>
        <v>0</v>
      </c>
      <c r="AH46">
        <f>IF('Registration - registratie'!T21="team 6",1,0)</f>
        <v>0</v>
      </c>
    </row>
    <row r="47" spans="1:34" x14ac:dyDescent="0.25">
      <c r="A47">
        <f>IF('Registration - registratie'!M22="team 1",1,0)</f>
        <v>0</v>
      </c>
      <c r="B47">
        <f>IF('Registration - registratie'!M22="team 2",1,0)</f>
        <v>0</v>
      </c>
      <c r="C47">
        <f>IF('Registration - registratie'!M22="team 3",1,0)</f>
        <v>0</v>
      </c>
      <c r="D47">
        <f>IF('Registration - registratie'!M22="team 4",1,0)</f>
        <v>0</v>
      </c>
      <c r="E47">
        <f>IF('Registration - registratie'!M22="team 5",1,0)</f>
        <v>0</v>
      </c>
      <c r="F47">
        <f>IF('Registration - registratie'!M22="team 6",1,0)</f>
        <v>0</v>
      </c>
      <c r="H47">
        <f>IF('Registration - registratie'!Q22="team 1",1,0)</f>
        <v>0</v>
      </c>
      <c r="I47">
        <f>IF('Registration - registratie'!Q22="team 2",1,0)</f>
        <v>0</v>
      </c>
      <c r="J47">
        <f>IF('Registration - registratie'!Q22="team 3",1,0)</f>
        <v>0</v>
      </c>
      <c r="K47">
        <f>IF('Registration - registratie'!Q22="team 4",1,0)</f>
        <v>0</v>
      </c>
      <c r="L47">
        <f>IF('Registration - registratie'!Q22="team 5",1,0)</f>
        <v>0</v>
      </c>
      <c r="M47">
        <f>IF('Registration - registratie'!Q22="team 6",1,0)</f>
        <v>0</v>
      </c>
      <c r="O47">
        <f>IF('Registration - registratie'!R22="team 1",1,0)</f>
        <v>0</v>
      </c>
      <c r="P47">
        <f>IF('Registration - registratie'!R22="team 2",1,0)</f>
        <v>0</v>
      </c>
      <c r="Q47">
        <f>IF('Registration - registratie'!R22="team 3",1,0)</f>
        <v>0</v>
      </c>
      <c r="R47">
        <f>IF('Registration - registratie'!R22="team 4",1,0)</f>
        <v>0</v>
      </c>
      <c r="S47">
        <f>IF('Registration - registratie'!R22="team 5",1,0)</f>
        <v>0</v>
      </c>
      <c r="T47">
        <f>IF('Registration - registratie'!R22="team 6",1,0)</f>
        <v>0</v>
      </c>
      <c r="V47">
        <f>IF('Registration - registratie'!S22="team 1",1,0)</f>
        <v>0</v>
      </c>
      <c r="W47">
        <f>IF('Registration - registratie'!S22="team 2",1,0)</f>
        <v>0</v>
      </c>
      <c r="X47">
        <f>IF('Registration - registratie'!S22="team 3",1,0)</f>
        <v>0</v>
      </c>
      <c r="Y47">
        <f>IF('Registration - registratie'!S22="team 4",1,0)</f>
        <v>0</v>
      </c>
      <c r="Z47">
        <f>IF('Registration - registratie'!S22="team 5",1,0)</f>
        <v>0</v>
      </c>
      <c r="AA47">
        <f>IF('Registration - registratie'!S22="team 6",1,0)</f>
        <v>0</v>
      </c>
      <c r="AC47">
        <f>IF('Registration - registratie'!T22="team 1",1,0)</f>
        <v>0</v>
      </c>
      <c r="AD47">
        <f>IF('Registration - registratie'!T22="team 2",1,0)</f>
        <v>0</v>
      </c>
      <c r="AE47">
        <f>IF('Registration - registratie'!T22="team 3",1,0)</f>
        <v>0</v>
      </c>
      <c r="AF47">
        <f>IF('Registration - registratie'!T22="team 4",1,0)</f>
        <v>0</v>
      </c>
      <c r="AG47">
        <f>IF('Registration - registratie'!T22="team 5",1,0)</f>
        <v>0</v>
      </c>
      <c r="AH47">
        <f>IF('Registration - registratie'!T22="team 6",1,0)</f>
        <v>0</v>
      </c>
    </row>
    <row r="48" spans="1:34" x14ac:dyDescent="0.25">
      <c r="A48">
        <f>IF('Registration - registratie'!M23="team 1",1,0)</f>
        <v>0</v>
      </c>
      <c r="B48">
        <f>IF('Registration - registratie'!M23="team 2",1,0)</f>
        <v>0</v>
      </c>
      <c r="C48">
        <f>IF('Registration - registratie'!M23="team 3",1,0)</f>
        <v>0</v>
      </c>
      <c r="D48">
        <f>IF('Registration - registratie'!M23="team 4",1,0)</f>
        <v>0</v>
      </c>
      <c r="E48">
        <f>IF('Registration - registratie'!M23="team 5",1,0)</f>
        <v>0</v>
      </c>
      <c r="F48">
        <f>IF('Registration - registratie'!M23="team 6",1,0)</f>
        <v>0</v>
      </c>
      <c r="H48">
        <f>IF('Registration - registratie'!Q23="team 1",1,0)</f>
        <v>0</v>
      </c>
      <c r="I48">
        <f>IF('Registration - registratie'!Q23="team 2",1,0)</f>
        <v>0</v>
      </c>
      <c r="J48">
        <f>IF('Registration - registratie'!Q23="team 3",1,0)</f>
        <v>0</v>
      </c>
      <c r="K48">
        <f>IF('Registration - registratie'!Q23="team 4",1,0)</f>
        <v>0</v>
      </c>
      <c r="L48">
        <f>IF('Registration - registratie'!Q23="team 5",1,0)</f>
        <v>0</v>
      </c>
      <c r="M48">
        <f>IF('Registration - registratie'!Q23="team 6",1,0)</f>
        <v>0</v>
      </c>
      <c r="O48">
        <f>IF('Registration - registratie'!R23="team 1",1,0)</f>
        <v>0</v>
      </c>
      <c r="P48">
        <f>IF('Registration - registratie'!R23="team 2",1,0)</f>
        <v>0</v>
      </c>
      <c r="Q48">
        <f>IF('Registration - registratie'!R23="team 3",1,0)</f>
        <v>0</v>
      </c>
      <c r="R48">
        <f>IF('Registration - registratie'!R23="team 4",1,0)</f>
        <v>0</v>
      </c>
      <c r="S48">
        <f>IF('Registration - registratie'!R23="team 5",1,0)</f>
        <v>0</v>
      </c>
      <c r="T48">
        <f>IF('Registration - registratie'!R23="team 6",1,0)</f>
        <v>0</v>
      </c>
      <c r="V48">
        <f>IF('Registration - registratie'!S23="team 1",1,0)</f>
        <v>0</v>
      </c>
      <c r="W48">
        <f>IF('Registration - registratie'!S23="team 2",1,0)</f>
        <v>0</v>
      </c>
      <c r="X48">
        <f>IF('Registration - registratie'!S23="team 3",1,0)</f>
        <v>0</v>
      </c>
      <c r="Y48">
        <f>IF('Registration - registratie'!S23="team 4",1,0)</f>
        <v>0</v>
      </c>
      <c r="Z48">
        <f>IF('Registration - registratie'!S23="team 5",1,0)</f>
        <v>0</v>
      </c>
      <c r="AA48">
        <f>IF('Registration - registratie'!S23="team 6",1,0)</f>
        <v>0</v>
      </c>
      <c r="AC48">
        <f>IF('Registration - registratie'!T23="team 1",1,0)</f>
        <v>0</v>
      </c>
      <c r="AD48">
        <f>IF('Registration - registratie'!T23="team 2",1,0)</f>
        <v>0</v>
      </c>
      <c r="AE48">
        <f>IF('Registration - registratie'!T23="team 3",1,0)</f>
        <v>0</v>
      </c>
      <c r="AF48">
        <f>IF('Registration - registratie'!T23="team 4",1,0)</f>
        <v>0</v>
      </c>
      <c r="AG48">
        <f>IF('Registration - registratie'!T23="team 5",1,0)</f>
        <v>0</v>
      </c>
      <c r="AH48">
        <f>IF('Registration - registratie'!T23="team 6",1,0)</f>
        <v>0</v>
      </c>
    </row>
    <row r="49" spans="1:35" x14ac:dyDescent="0.25">
      <c r="A49">
        <f>IF('Registration - registratie'!M24="team 1",1,0)</f>
        <v>0</v>
      </c>
      <c r="B49">
        <f>IF('Registration - registratie'!M24="team 2",1,0)</f>
        <v>0</v>
      </c>
      <c r="C49">
        <f>IF('Registration - registratie'!M24="team 3",1,0)</f>
        <v>0</v>
      </c>
      <c r="D49">
        <f>IF('Registration - registratie'!M24="team 4",1,0)</f>
        <v>0</v>
      </c>
      <c r="E49">
        <f>IF('Registration - registratie'!M24="team 5",1,0)</f>
        <v>0</v>
      </c>
      <c r="F49">
        <f>IF('Registration - registratie'!M24="team 6",1,0)</f>
        <v>0</v>
      </c>
      <c r="H49">
        <f>IF('Registration - registratie'!Q24="team 1",1,0)</f>
        <v>0</v>
      </c>
      <c r="I49">
        <f>IF('Registration - registratie'!Q24="team 2",1,0)</f>
        <v>0</v>
      </c>
      <c r="J49">
        <f>IF('Registration - registratie'!Q24="team 3",1,0)</f>
        <v>0</v>
      </c>
      <c r="K49">
        <f>IF('Registration - registratie'!Q24="team 4",1,0)</f>
        <v>0</v>
      </c>
      <c r="L49">
        <f>IF('Registration - registratie'!Q24="team 5",1,0)</f>
        <v>0</v>
      </c>
      <c r="M49">
        <f>IF('Registration - registratie'!Q24="team 6",1,0)</f>
        <v>0</v>
      </c>
      <c r="O49">
        <f>IF('Registration - registratie'!R24="team 1",1,0)</f>
        <v>0</v>
      </c>
      <c r="P49">
        <f>IF('Registration - registratie'!R24="team 2",1,0)</f>
        <v>0</v>
      </c>
      <c r="Q49">
        <f>IF('Registration - registratie'!R24="team 3",1,0)</f>
        <v>0</v>
      </c>
      <c r="R49">
        <f>IF('Registration - registratie'!R24="team 4",1,0)</f>
        <v>0</v>
      </c>
      <c r="S49">
        <f>IF('Registration - registratie'!R24="team 5",1,0)</f>
        <v>0</v>
      </c>
      <c r="T49">
        <f>IF('Registration - registratie'!R24="team 6",1,0)</f>
        <v>0</v>
      </c>
      <c r="V49">
        <f>IF('Registration - registratie'!S24="team 1",1,0)</f>
        <v>0</v>
      </c>
      <c r="W49">
        <f>IF('Registration - registratie'!S24="team 2",1,0)</f>
        <v>0</v>
      </c>
      <c r="X49">
        <f>IF('Registration - registratie'!S24="team 3",1,0)</f>
        <v>0</v>
      </c>
      <c r="Y49">
        <f>IF('Registration - registratie'!S24="team 4",1,0)</f>
        <v>0</v>
      </c>
      <c r="Z49">
        <f>IF('Registration - registratie'!S24="team 5",1,0)</f>
        <v>0</v>
      </c>
      <c r="AA49">
        <f>IF('Registration - registratie'!S24="team 6",1,0)</f>
        <v>0</v>
      </c>
      <c r="AC49">
        <f>IF('Registration - registratie'!T24="team 1",1,0)</f>
        <v>0</v>
      </c>
      <c r="AD49">
        <f>IF('Registration - registratie'!T24="team 2",1,0)</f>
        <v>0</v>
      </c>
      <c r="AE49">
        <f>IF('Registration - registratie'!T24="team 3",1,0)</f>
        <v>0</v>
      </c>
      <c r="AF49">
        <f>IF('Registration - registratie'!T24="team 4",1,0)</f>
        <v>0</v>
      </c>
      <c r="AG49">
        <f>IF('Registration - registratie'!T24="team 5",1,0)</f>
        <v>0</v>
      </c>
      <c r="AH49">
        <f>IF('Registration - registratie'!T24="team 6",1,0)</f>
        <v>0</v>
      </c>
    </row>
    <row r="50" spans="1:35" x14ac:dyDescent="0.25">
      <c r="A50">
        <f>IF('Registration - registratie'!M25="team 1",1,0)</f>
        <v>0</v>
      </c>
      <c r="B50">
        <f>IF('Registration - registratie'!M25="team 2",1,0)</f>
        <v>0</v>
      </c>
      <c r="C50">
        <f>IF('Registration - registratie'!M25="team 3",1,0)</f>
        <v>0</v>
      </c>
      <c r="D50">
        <f>IF('Registration - registratie'!M25="team 4",1,0)</f>
        <v>0</v>
      </c>
      <c r="E50">
        <f>IF('Registration - registratie'!M25="team 5",1,0)</f>
        <v>0</v>
      </c>
      <c r="F50">
        <f>IF('Registration - registratie'!M25="team 6",1,0)</f>
        <v>0</v>
      </c>
      <c r="H50">
        <f>IF('Registration - registratie'!Q25="team 1",1,0)</f>
        <v>0</v>
      </c>
      <c r="I50">
        <f>IF('Registration - registratie'!Q25="team 2",1,0)</f>
        <v>0</v>
      </c>
      <c r="J50">
        <f>IF('Registration - registratie'!Q25="team 3",1,0)</f>
        <v>0</v>
      </c>
      <c r="K50">
        <f>IF('Registration - registratie'!Q25="team 4",1,0)</f>
        <v>0</v>
      </c>
      <c r="L50">
        <f>IF('Registration - registratie'!Q25="team 5",1,0)</f>
        <v>0</v>
      </c>
      <c r="M50">
        <f>IF('Registration - registratie'!Q25="team 6",1,0)</f>
        <v>0</v>
      </c>
      <c r="O50">
        <f>IF('Registration - registratie'!R25="team 1",1,0)</f>
        <v>0</v>
      </c>
      <c r="P50">
        <f>IF('Registration - registratie'!R25="team 2",1,0)</f>
        <v>0</v>
      </c>
      <c r="Q50">
        <f>IF('Registration - registratie'!R25="team 3",1,0)</f>
        <v>0</v>
      </c>
      <c r="R50">
        <f>IF('Registration - registratie'!R25="team 4",1,0)</f>
        <v>0</v>
      </c>
      <c r="S50">
        <f>IF('Registration - registratie'!R25="team 5",1,0)</f>
        <v>0</v>
      </c>
      <c r="T50">
        <f>IF('Registration - registratie'!R25="team 6",1,0)</f>
        <v>0</v>
      </c>
      <c r="V50">
        <f>IF('Registration - registratie'!S25="team 1",1,0)</f>
        <v>0</v>
      </c>
      <c r="W50">
        <f>IF('Registration - registratie'!S25="team 2",1,0)</f>
        <v>0</v>
      </c>
      <c r="X50">
        <f>IF('Registration - registratie'!S25="team 3",1,0)</f>
        <v>0</v>
      </c>
      <c r="Y50">
        <f>IF('Registration - registratie'!S25="team 4",1,0)</f>
        <v>0</v>
      </c>
      <c r="Z50">
        <f>IF('Registration - registratie'!S25="team 5",1,0)</f>
        <v>0</v>
      </c>
      <c r="AA50">
        <f>IF('Registration - registratie'!S25="team 6",1,0)</f>
        <v>0</v>
      </c>
      <c r="AC50">
        <f>IF('Registration - registratie'!T25="team 1",1,0)</f>
        <v>0</v>
      </c>
      <c r="AD50">
        <f>IF('Registration - registratie'!T25="team 2",1,0)</f>
        <v>0</v>
      </c>
      <c r="AE50">
        <f>IF('Registration - registratie'!T25="team 3",1,0)</f>
        <v>0</v>
      </c>
      <c r="AF50">
        <f>IF('Registration - registratie'!T25="team 4",1,0)</f>
        <v>0</v>
      </c>
      <c r="AG50">
        <f>IF('Registration - registratie'!T25="team 5",1,0)</f>
        <v>0</v>
      </c>
      <c r="AH50">
        <f>IF('Registration - registratie'!T25="team 6",1,0)</f>
        <v>0</v>
      </c>
    </row>
    <row r="51" spans="1:35" x14ac:dyDescent="0.25">
      <c r="A51">
        <f>IF('Registration - registratie'!M26="team 1",1,0)</f>
        <v>0</v>
      </c>
      <c r="B51">
        <f>IF('Registration - registratie'!M26="team 2",1,0)</f>
        <v>0</v>
      </c>
      <c r="C51">
        <f>IF('Registration - registratie'!M26="team 3",1,0)</f>
        <v>0</v>
      </c>
      <c r="D51">
        <f>IF('Registration - registratie'!M26="team 4",1,0)</f>
        <v>0</v>
      </c>
      <c r="E51">
        <f>IF('Registration - registratie'!M26="team 5",1,0)</f>
        <v>0</v>
      </c>
      <c r="F51">
        <f>IF('Registration - registratie'!M26="team 6",1,0)</f>
        <v>0</v>
      </c>
      <c r="H51">
        <f>IF('Registration - registratie'!Q26="team 1",1,0)</f>
        <v>0</v>
      </c>
      <c r="I51">
        <f>IF('Registration - registratie'!Q26="team 2",1,0)</f>
        <v>0</v>
      </c>
      <c r="J51">
        <f>IF('Registration - registratie'!Q26="team 3",1,0)</f>
        <v>0</v>
      </c>
      <c r="K51">
        <f>IF('Registration - registratie'!Q26="team 4",1,0)</f>
        <v>0</v>
      </c>
      <c r="L51">
        <f>IF('Registration - registratie'!Q26="team 5",1,0)</f>
        <v>0</v>
      </c>
      <c r="M51">
        <f>IF('Registration - registratie'!Q26="team 6",1,0)</f>
        <v>0</v>
      </c>
      <c r="O51">
        <f>IF('Registration - registratie'!R26="team 1",1,0)</f>
        <v>0</v>
      </c>
      <c r="P51">
        <f>IF('Registration - registratie'!R26="team 2",1,0)</f>
        <v>0</v>
      </c>
      <c r="Q51">
        <f>IF('Registration - registratie'!R26="team 3",1,0)</f>
        <v>0</v>
      </c>
      <c r="R51">
        <f>IF('Registration - registratie'!R26="team 4",1,0)</f>
        <v>0</v>
      </c>
      <c r="S51">
        <f>IF('Registration - registratie'!R26="team 5",1,0)</f>
        <v>0</v>
      </c>
      <c r="T51">
        <f>IF('Registration - registratie'!R26="team 6",1,0)</f>
        <v>0</v>
      </c>
      <c r="V51">
        <f>IF('Registration - registratie'!S26="team 1",1,0)</f>
        <v>0</v>
      </c>
      <c r="W51">
        <f>IF('Registration - registratie'!S26="team 2",1,0)</f>
        <v>0</v>
      </c>
      <c r="X51">
        <f>IF('Registration - registratie'!S26="team 3",1,0)</f>
        <v>0</v>
      </c>
      <c r="Y51">
        <f>IF('Registration - registratie'!S26="team 4",1,0)</f>
        <v>0</v>
      </c>
      <c r="Z51">
        <f>IF('Registration - registratie'!S26="team 5",1,0)</f>
        <v>0</v>
      </c>
      <c r="AA51">
        <f>IF('Registration - registratie'!S26="team 6",1,0)</f>
        <v>0</v>
      </c>
      <c r="AC51">
        <f>IF('Registration - registratie'!T26="team 1",1,0)</f>
        <v>0</v>
      </c>
      <c r="AD51">
        <f>IF('Registration - registratie'!T26="team 2",1,0)</f>
        <v>0</v>
      </c>
      <c r="AE51">
        <f>IF('Registration - registratie'!T26="team 3",1,0)</f>
        <v>0</v>
      </c>
      <c r="AF51">
        <f>IF('Registration - registratie'!T26="team 4",1,0)</f>
        <v>0</v>
      </c>
      <c r="AG51">
        <f>IF('Registration - registratie'!T26="team 5",1,0)</f>
        <v>0</v>
      </c>
      <c r="AH51">
        <f>IF('Registration - registratie'!T26="team 6",1,0)</f>
        <v>0</v>
      </c>
    </row>
    <row r="52" spans="1:35" x14ac:dyDescent="0.25">
      <c r="A52">
        <f>IF('Registration - registratie'!M27="team 1",1,0)</f>
        <v>0</v>
      </c>
      <c r="B52">
        <f>IF('Registration - registratie'!M27="team 2",1,0)</f>
        <v>0</v>
      </c>
      <c r="C52">
        <f>IF('Registration - registratie'!M27="team 3",1,0)</f>
        <v>0</v>
      </c>
      <c r="D52">
        <f>IF('Registration - registratie'!M27="team 4",1,0)</f>
        <v>0</v>
      </c>
      <c r="E52">
        <f>IF('Registration - registratie'!M27="team 5",1,0)</f>
        <v>0</v>
      </c>
      <c r="F52">
        <f>IF('Registration - registratie'!M27="team 6",1,0)</f>
        <v>0</v>
      </c>
      <c r="H52">
        <f>IF('Registration - registratie'!Q27="team 1",1,0)</f>
        <v>0</v>
      </c>
      <c r="I52">
        <f>IF('Registration - registratie'!Q27="team 2",1,0)</f>
        <v>0</v>
      </c>
      <c r="J52">
        <f>IF('Registration - registratie'!Q27="team 3",1,0)</f>
        <v>0</v>
      </c>
      <c r="K52">
        <f>IF('Registration - registratie'!Q27="team 4",1,0)</f>
        <v>0</v>
      </c>
      <c r="L52">
        <f>IF('Registration - registratie'!Q27="team 5",1,0)</f>
        <v>0</v>
      </c>
      <c r="M52">
        <f>IF('Registration - registratie'!Q27="team 6",1,0)</f>
        <v>0</v>
      </c>
      <c r="O52">
        <f>IF('Registration - registratie'!R27="team 1",1,0)</f>
        <v>0</v>
      </c>
      <c r="P52">
        <f>IF('Registration - registratie'!R27="team 2",1,0)</f>
        <v>0</v>
      </c>
      <c r="Q52">
        <f>IF('Registration - registratie'!R27="team 3",1,0)</f>
        <v>0</v>
      </c>
      <c r="R52">
        <f>IF('Registration - registratie'!R27="team 4",1,0)</f>
        <v>0</v>
      </c>
      <c r="S52">
        <f>IF('Registration - registratie'!R27="team 5",1,0)</f>
        <v>0</v>
      </c>
      <c r="T52">
        <f>IF('Registration - registratie'!R27="team 6",1,0)</f>
        <v>0</v>
      </c>
      <c r="V52">
        <f>IF('Registration - registratie'!S27="team 1",1,0)</f>
        <v>0</v>
      </c>
      <c r="W52">
        <f>IF('Registration - registratie'!S27="team 2",1,0)</f>
        <v>0</v>
      </c>
      <c r="X52">
        <f>IF('Registration - registratie'!S27="team 3",1,0)</f>
        <v>0</v>
      </c>
      <c r="Y52">
        <f>IF('Registration - registratie'!S27="team 4",1,0)</f>
        <v>0</v>
      </c>
      <c r="Z52">
        <f>IF('Registration - registratie'!S27="team 5",1,0)</f>
        <v>0</v>
      </c>
      <c r="AA52">
        <f>IF('Registration - registratie'!S27="team 6",1,0)</f>
        <v>0</v>
      </c>
      <c r="AC52">
        <f>IF('Registration - registratie'!T27="team 1",1,0)</f>
        <v>0</v>
      </c>
      <c r="AD52">
        <f>IF('Registration - registratie'!T27="team 2",1,0)</f>
        <v>0</v>
      </c>
      <c r="AE52">
        <f>IF('Registration - registratie'!T27="team 3",1,0)</f>
        <v>0</v>
      </c>
      <c r="AF52">
        <f>IF('Registration - registratie'!T27="team 4",1,0)</f>
        <v>0</v>
      </c>
      <c r="AG52">
        <f>IF('Registration - registratie'!T27="team 5",1,0)</f>
        <v>0</v>
      </c>
      <c r="AH52">
        <f>IF('Registration - registratie'!T27="team 6",1,0)</f>
        <v>0</v>
      </c>
    </row>
    <row r="53" spans="1:35" x14ac:dyDescent="0.25">
      <c r="A53">
        <f>IF('Registration - registratie'!M28="team 1",1,0)</f>
        <v>0</v>
      </c>
      <c r="B53">
        <f>IF('Registration - registratie'!M28="team 2",1,0)</f>
        <v>0</v>
      </c>
      <c r="C53">
        <f>IF('Registration - registratie'!M28="team 3",1,0)</f>
        <v>0</v>
      </c>
      <c r="D53">
        <f>IF('Registration - registratie'!M28="team 4",1,0)</f>
        <v>0</v>
      </c>
      <c r="E53">
        <f>IF('Registration - registratie'!M28="team 5",1,0)</f>
        <v>0</v>
      </c>
      <c r="F53">
        <f>IF('Registration - registratie'!M28="team 6",1,0)</f>
        <v>0</v>
      </c>
      <c r="H53">
        <f>IF('Registration - registratie'!Q28="team 1",1,0)</f>
        <v>0</v>
      </c>
      <c r="I53">
        <f>IF('Registration - registratie'!Q28="team 2",1,0)</f>
        <v>0</v>
      </c>
      <c r="J53">
        <f>IF('Registration - registratie'!Q28="team 3",1,0)</f>
        <v>0</v>
      </c>
      <c r="K53">
        <f>IF('Registration - registratie'!Q28="team 4",1,0)</f>
        <v>0</v>
      </c>
      <c r="L53">
        <f>IF('Registration - registratie'!Q28="team 5",1,0)</f>
        <v>0</v>
      </c>
      <c r="M53">
        <f>IF('Registration - registratie'!Q28="team 6",1,0)</f>
        <v>0</v>
      </c>
      <c r="O53">
        <f>IF('Registration - registratie'!R28="team 1",1,0)</f>
        <v>0</v>
      </c>
      <c r="P53">
        <f>IF('Registration - registratie'!R28="team 2",1,0)</f>
        <v>0</v>
      </c>
      <c r="Q53">
        <f>IF('Registration - registratie'!R28="team 3",1,0)</f>
        <v>0</v>
      </c>
      <c r="R53">
        <f>IF('Registration - registratie'!R28="team 4",1,0)</f>
        <v>0</v>
      </c>
      <c r="S53">
        <f>IF('Registration - registratie'!R28="team 5",1,0)</f>
        <v>0</v>
      </c>
      <c r="T53">
        <f>IF('Registration - registratie'!R28="team 6",1,0)</f>
        <v>0</v>
      </c>
      <c r="V53">
        <f>IF('Registration - registratie'!S28="team 1",1,0)</f>
        <v>0</v>
      </c>
      <c r="W53">
        <f>IF('Registration - registratie'!S28="team 2",1,0)</f>
        <v>0</v>
      </c>
      <c r="X53">
        <f>IF('Registration - registratie'!S28="team 3",1,0)</f>
        <v>0</v>
      </c>
      <c r="Y53">
        <f>IF('Registration - registratie'!S28="team 4",1,0)</f>
        <v>0</v>
      </c>
      <c r="Z53">
        <f>IF('Registration - registratie'!S28="team 5",1,0)</f>
        <v>0</v>
      </c>
      <c r="AA53">
        <f>IF('Registration - registratie'!S28="team 6",1,0)</f>
        <v>0</v>
      </c>
      <c r="AC53">
        <f>IF('Registration - registratie'!T28="team 1",1,0)</f>
        <v>0</v>
      </c>
      <c r="AD53">
        <f>IF('Registration - registratie'!T28="team 2",1,0)</f>
        <v>0</v>
      </c>
      <c r="AE53">
        <f>IF('Registration - registratie'!T28="team 3",1,0)</f>
        <v>0</v>
      </c>
      <c r="AF53">
        <f>IF('Registration - registratie'!T28="team 4",1,0)</f>
        <v>0</v>
      </c>
      <c r="AG53">
        <f>IF('Registration - registratie'!T28="team 5",1,0)</f>
        <v>0</v>
      </c>
      <c r="AH53">
        <f>IF('Registration - registratie'!T28="team 6",1,0)</f>
        <v>0</v>
      </c>
    </row>
    <row r="54" spans="1:35" x14ac:dyDescent="0.25">
      <c r="A54">
        <f>IF('Registration - registratie'!M29="team 1",1,0)</f>
        <v>0</v>
      </c>
      <c r="B54">
        <f>IF('Registration - registratie'!M29="team 2",1,0)</f>
        <v>0</v>
      </c>
      <c r="C54">
        <f>IF('Registration - registratie'!M29="team 3",1,0)</f>
        <v>0</v>
      </c>
      <c r="D54">
        <f>IF('Registration - registratie'!M29="team 4",1,0)</f>
        <v>0</v>
      </c>
      <c r="E54">
        <f>IF('Registration - registratie'!M29="team 5",1,0)</f>
        <v>0</v>
      </c>
      <c r="F54">
        <f>IF('Registration - registratie'!M29="team 6",1,0)</f>
        <v>0</v>
      </c>
      <c r="H54">
        <f>IF('Registration - registratie'!Q29="team 1",1,0)</f>
        <v>0</v>
      </c>
      <c r="I54">
        <f>IF('Registration - registratie'!Q29="team 2",1,0)</f>
        <v>0</v>
      </c>
      <c r="J54">
        <f>IF('Registration - registratie'!Q29="team 3",1,0)</f>
        <v>0</v>
      </c>
      <c r="K54">
        <f>IF('Registration - registratie'!Q29="team 4",1,0)</f>
        <v>0</v>
      </c>
      <c r="L54">
        <f>IF('Registration - registratie'!Q29="team 5",1,0)</f>
        <v>0</v>
      </c>
      <c r="M54">
        <f>IF('Registration - registratie'!Q29="team 6",1,0)</f>
        <v>0</v>
      </c>
      <c r="O54">
        <f>IF('Registration - registratie'!R29="team 1",1,0)</f>
        <v>0</v>
      </c>
      <c r="P54">
        <f>IF('Registration - registratie'!R29="team 2",1,0)</f>
        <v>0</v>
      </c>
      <c r="Q54">
        <f>IF('Registration - registratie'!R29="team 3",1,0)</f>
        <v>0</v>
      </c>
      <c r="R54">
        <f>IF('Registration - registratie'!R29="team 4",1,0)</f>
        <v>0</v>
      </c>
      <c r="S54">
        <f>IF('Registration - registratie'!R29="team 5",1,0)</f>
        <v>0</v>
      </c>
      <c r="T54">
        <f>IF('Registration - registratie'!R29="team 6",1,0)</f>
        <v>0</v>
      </c>
      <c r="V54">
        <f>IF('Registration - registratie'!S29="team 1",1,0)</f>
        <v>0</v>
      </c>
      <c r="W54">
        <f>IF('Registration - registratie'!S29="team 2",1,0)</f>
        <v>0</v>
      </c>
      <c r="X54">
        <f>IF('Registration - registratie'!S29="team 3",1,0)</f>
        <v>0</v>
      </c>
      <c r="Y54">
        <f>IF('Registration - registratie'!S29="team 4",1,0)</f>
        <v>0</v>
      </c>
      <c r="Z54">
        <f>IF('Registration - registratie'!S29="team 5",1,0)</f>
        <v>0</v>
      </c>
      <c r="AA54">
        <f>IF('Registration - registratie'!S29="team 6",1,0)</f>
        <v>0</v>
      </c>
      <c r="AC54">
        <f>IF('Registration - registratie'!T29="team 1",1,0)</f>
        <v>0</v>
      </c>
      <c r="AD54">
        <f>IF('Registration - registratie'!T29="team 2",1,0)</f>
        <v>0</v>
      </c>
      <c r="AE54">
        <f>IF('Registration - registratie'!T29="team 3",1,0)</f>
        <v>0</v>
      </c>
      <c r="AF54">
        <f>IF('Registration - registratie'!T29="team 4",1,0)</f>
        <v>0</v>
      </c>
      <c r="AG54">
        <f>IF('Registration - registratie'!T29="team 5",1,0)</f>
        <v>0</v>
      </c>
      <c r="AH54">
        <f>IF('Registration - registratie'!T29="team 6",1,0)</f>
        <v>0</v>
      </c>
    </row>
    <row r="55" spans="1:35" x14ac:dyDescent="0.25">
      <c r="A55">
        <f>IF('Registration - registratie'!M30="team 1",1,0)</f>
        <v>0</v>
      </c>
      <c r="B55">
        <f>IF('Registration - registratie'!M30="team 2",1,0)</f>
        <v>0</v>
      </c>
      <c r="C55">
        <f>IF('Registration - registratie'!M30="team 3",1,0)</f>
        <v>0</v>
      </c>
      <c r="D55">
        <f>IF('Registration - registratie'!M30="team 4",1,0)</f>
        <v>0</v>
      </c>
      <c r="E55">
        <f>IF('Registration - registratie'!M30="team 5",1,0)</f>
        <v>0</v>
      </c>
      <c r="F55">
        <f>IF('Registration - registratie'!M30="team 6",1,0)</f>
        <v>0</v>
      </c>
      <c r="H55">
        <f>IF('Registration - registratie'!Q30="team 1",1,0)</f>
        <v>0</v>
      </c>
      <c r="I55">
        <f>IF('Registration - registratie'!Q30="team 2",1,0)</f>
        <v>0</v>
      </c>
      <c r="J55">
        <f>IF('Registration - registratie'!Q30="team 3",1,0)</f>
        <v>0</v>
      </c>
      <c r="K55">
        <f>IF('Registration - registratie'!Q30="team 4",1,0)</f>
        <v>0</v>
      </c>
      <c r="L55">
        <f>IF('Registration - registratie'!Q30="team 5",1,0)</f>
        <v>0</v>
      </c>
      <c r="M55">
        <f>IF('Registration - registratie'!Q30="team 6",1,0)</f>
        <v>0</v>
      </c>
      <c r="O55">
        <f>IF('Registration - registratie'!R30="team 1",1,0)</f>
        <v>0</v>
      </c>
      <c r="P55">
        <f>IF('Registration - registratie'!R30="team 2",1,0)</f>
        <v>0</v>
      </c>
      <c r="Q55">
        <f>IF('Registration - registratie'!R30="team 3",1,0)</f>
        <v>0</v>
      </c>
      <c r="R55">
        <f>IF('Registration - registratie'!R30="team 4",1,0)</f>
        <v>0</v>
      </c>
      <c r="S55">
        <f>IF('Registration - registratie'!R30="team 5",1,0)</f>
        <v>0</v>
      </c>
      <c r="T55">
        <f>IF('Registration - registratie'!R30="team 6",1,0)</f>
        <v>0</v>
      </c>
      <c r="V55">
        <f>IF('Registration - registratie'!S30="team 1",1,0)</f>
        <v>0</v>
      </c>
      <c r="W55">
        <f>IF('Registration - registratie'!S30="team 2",1,0)</f>
        <v>0</v>
      </c>
      <c r="X55">
        <f>IF('Registration - registratie'!S30="team 3",1,0)</f>
        <v>0</v>
      </c>
      <c r="Y55">
        <f>IF('Registration - registratie'!S30="team 4",1,0)</f>
        <v>0</v>
      </c>
      <c r="Z55">
        <f>IF('Registration - registratie'!S30="team 5",1,0)</f>
        <v>0</v>
      </c>
      <c r="AA55">
        <f>IF('Registration - registratie'!S30="team 6",1,0)</f>
        <v>0</v>
      </c>
      <c r="AC55">
        <f>IF('Registration - registratie'!T30="team 1",1,0)</f>
        <v>0</v>
      </c>
      <c r="AD55">
        <f>IF('Registration - registratie'!T30="team 2",1,0)</f>
        <v>0</v>
      </c>
      <c r="AE55">
        <f>IF('Registration - registratie'!T30="team 3",1,0)</f>
        <v>0</v>
      </c>
      <c r="AF55">
        <f>IF('Registration - registratie'!T30="team 4",1,0)</f>
        <v>0</v>
      </c>
      <c r="AG55">
        <f>IF('Registration - registratie'!T30="team 5",1,0)</f>
        <v>0</v>
      </c>
      <c r="AH55">
        <f>IF('Registration - registratie'!T30="team 6",1,0)</f>
        <v>0</v>
      </c>
    </row>
    <row r="56" spans="1:35" x14ac:dyDescent="0.25">
      <c r="A56">
        <f>IF('Registration - registratie'!M31="team 1",1,0)</f>
        <v>0</v>
      </c>
      <c r="B56">
        <f>IF('Registration - registratie'!M31="team 2",1,0)</f>
        <v>0</v>
      </c>
      <c r="C56">
        <f>IF('Registration - registratie'!M31="team 3",1,0)</f>
        <v>0</v>
      </c>
      <c r="D56">
        <f>IF('Registration - registratie'!M31="team 4",1,0)</f>
        <v>0</v>
      </c>
      <c r="E56">
        <f>IF('Registration - registratie'!M31="team 5",1,0)</f>
        <v>0</v>
      </c>
      <c r="F56">
        <f>IF('Registration - registratie'!M31="team 6",1,0)</f>
        <v>0</v>
      </c>
      <c r="H56">
        <f>IF('Registration - registratie'!Q31="team 1",1,0)</f>
        <v>0</v>
      </c>
      <c r="I56">
        <f>IF('Registration - registratie'!Q31="team 2",1,0)</f>
        <v>0</v>
      </c>
      <c r="J56">
        <f>IF('Registration - registratie'!Q31="team 3",1,0)</f>
        <v>0</v>
      </c>
      <c r="K56">
        <f>IF('Registration - registratie'!Q31="team 4",1,0)</f>
        <v>0</v>
      </c>
      <c r="L56">
        <f>IF('Registration - registratie'!Q31="team 5",1,0)</f>
        <v>0</v>
      </c>
      <c r="M56">
        <f>IF('Registration - registratie'!Q31="team 6",1,0)</f>
        <v>0</v>
      </c>
      <c r="O56">
        <f>IF('Registration - registratie'!R31="team 1",1,0)</f>
        <v>0</v>
      </c>
      <c r="P56">
        <f>IF('Registration - registratie'!R31="team 2",1,0)</f>
        <v>0</v>
      </c>
      <c r="Q56">
        <f>IF('Registration - registratie'!R31="team 3",1,0)</f>
        <v>0</v>
      </c>
      <c r="R56">
        <f>IF('Registration - registratie'!R31="team 4",1,0)</f>
        <v>0</v>
      </c>
      <c r="S56">
        <f>IF('Registration - registratie'!R31="team 5",1,0)</f>
        <v>0</v>
      </c>
      <c r="T56">
        <f>IF('Registration - registratie'!R31="team 6",1,0)</f>
        <v>0</v>
      </c>
      <c r="V56">
        <f>IF('Registration - registratie'!S31="team 1",1,0)</f>
        <v>0</v>
      </c>
      <c r="W56">
        <f>IF('Registration - registratie'!S31="team 2",1,0)</f>
        <v>0</v>
      </c>
      <c r="X56">
        <f>IF('Registration - registratie'!S31="team 3",1,0)</f>
        <v>0</v>
      </c>
      <c r="Y56">
        <f>IF('Registration - registratie'!S31="team 4",1,0)</f>
        <v>0</v>
      </c>
      <c r="Z56">
        <f>IF('Registration - registratie'!S31="team 5",1,0)</f>
        <v>0</v>
      </c>
      <c r="AA56">
        <f>IF('Registration - registratie'!S31="team 6",1,0)</f>
        <v>0</v>
      </c>
      <c r="AC56">
        <f>IF('Registration - registratie'!T31="team 1",1,0)</f>
        <v>0</v>
      </c>
      <c r="AD56">
        <f>IF('Registration - registratie'!T31="team 2",1,0)</f>
        <v>0</v>
      </c>
      <c r="AE56">
        <f>IF('Registration - registratie'!T31="team 3",1,0)</f>
        <v>0</v>
      </c>
      <c r="AF56">
        <f>IF('Registration - registratie'!T31="team 4",1,0)</f>
        <v>0</v>
      </c>
      <c r="AG56">
        <f>IF('Registration - registratie'!T31="team 5",1,0)</f>
        <v>0</v>
      </c>
      <c r="AH56">
        <f>IF('Registration - registratie'!T31="team 6",1,0)</f>
        <v>0</v>
      </c>
    </row>
    <row r="57" spans="1:35" x14ac:dyDescent="0.25">
      <c r="A57">
        <f>IF('Registration - registratie'!M32="team 1",1,0)</f>
        <v>0</v>
      </c>
      <c r="B57">
        <f>IF('Registration - registratie'!M32="team 2",1,0)</f>
        <v>0</v>
      </c>
      <c r="C57">
        <f>IF('Registration - registratie'!M32="team 3",1,0)</f>
        <v>0</v>
      </c>
      <c r="D57">
        <f>IF('Registration - registratie'!M32="team 4",1,0)</f>
        <v>0</v>
      </c>
      <c r="E57">
        <f>IF('Registration - registratie'!M32="team 5",1,0)</f>
        <v>0</v>
      </c>
      <c r="F57">
        <f>IF('Registration - registratie'!M32="team 6",1,0)</f>
        <v>0</v>
      </c>
      <c r="H57">
        <f>IF('Registration - registratie'!Q32="team 1",1,0)</f>
        <v>0</v>
      </c>
      <c r="I57">
        <f>IF('Registration - registratie'!Q32="team 2",1,0)</f>
        <v>0</v>
      </c>
      <c r="J57">
        <f>IF('Registration - registratie'!Q32="team 3",1,0)</f>
        <v>0</v>
      </c>
      <c r="K57">
        <f>IF('Registration - registratie'!Q32="team 4",1,0)</f>
        <v>0</v>
      </c>
      <c r="L57">
        <f>IF('Registration - registratie'!Q32="team 5",1,0)</f>
        <v>0</v>
      </c>
      <c r="M57">
        <f>IF('Registration - registratie'!Q32="team 6",1,0)</f>
        <v>0</v>
      </c>
      <c r="O57">
        <f>IF('Registration - registratie'!R32="team 1",1,0)</f>
        <v>0</v>
      </c>
      <c r="P57">
        <f>IF('Registration - registratie'!R32="team 2",1,0)</f>
        <v>0</v>
      </c>
      <c r="Q57">
        <f>IF('Registration - registratie'!R32="team 3",1,0)</f>
        <v>0</v>
      </c>
      <c r="R57">
        <f>IF('Registration - registratie'!R32="team 4",1,0)</f>
        <v>0</v>
      </c>
      <c r="S57">
        <f>IF('Registration - registratie'!R32="team 5",1,0)</f>
        <v>0</v>
      </c>
      <c r="T57">
        <f>IF('Registration - registratie'!R32="team 6",1,0)</f>
        <v>0</v>
      </c>
      <c r="V57">
        <f>IF('Registration - registratie'!S32="team 1",1,0)</f>
        <v>0</v>
      </c>
      <c r="W57">
        <f>IF('Registration - registratie'!S32="team 2",1,0)</f>
        <v>0</v>
      </c>
      <c r="X57">
        <f>IF('Registration - registratie'!S32="team 3",1,0)</f>
        <v>0</v>
      </c>
      <c r="Y57">
        <f>IF('Registration - registratie'!S32="team 4",1,0)</f>
        <v>0</v>
      </c>
      <c r="Z57">
        <f>IF('Registration - registratie'!S32="team 5",1,0)</f>
        <v>0</v>
      </c>
      <c r="AA57">
        <f>IF('Registration - registratie'!S32="team 6",1,0)</f>
        <v>0</v>
      </c>
      <c r="AC57">
        <f>IF('Registration - registratie'!T32="team 1",1,0)</f>
        <v>0</v>
      </c>
      <c r="AD57">
        <f>IF('Registration - registratie'!T32="team 2",1,0)</f>
        <v>0</v>
      </c>
      <c r="AE57">
        <f>IF('Registration - registratie'!T32="team 3",1,0)</f>
        <v>0</v>
      </c>
      <c r="AF57">
        <f>IF('Registration - registratie'!T32="team 4",1,0)</f>
        <v>0</v>
      </c>
      <c r="AG57">
        <f>IF('Registration - registratie'!T32="team 5",1,0)</f>
        <v>0</v>
      </c>
      <c r="AH57">
        <f>IF('Registration - registratie'!T32="team 6",1,0)</f>
        <v>0</v>
      </c>
    </row>
    <row r="58" spans="1:35" x14ac:dyDescent="0.25">
      <c r="A58">
        <f>IF('Registration - registratie'!M33="team 1",1,0)</f>
        <v>0</v>
      </c>
      <c r="B58">
        <f>IF('Registration - registratie'!M33="team 2",1,0)</f>
        <v>0</v>
      </c>
      <c r="C58">
        <f>IF('Registration - registratie'!M33="team 3",1,0)</f>
        <v>0</v>
      </c>
      <c r="D58">
        <f>IF('Registration - registratie'!M33="team 4",1,0)</f>
        <v>0</v>
      </c>
      <c r="E58">
        <f>IF('Registration - registratie'!M33="team 5",1,0)</f>
        <v>0</v>
      </c>
      <c r="F58">
        <f>IF('Registration - registratie'!M33="team 6",1,0)</f>
        <v>0</v>
      </c>
      <c r="H58">
        <f>IF('Registration - registratie'!Q33="team 1",1,0)</f>
        <v>0</v>
      </c>
      <c r="I58">
        <f>IF('Registration - registratie'!Q33="team 2",1,0)</f>
        <v>0</v>
      </c>
      <c r="J58">
        <f>IF('Registration - registratie'!Q33="team 3",1,0)</f>
        <v>0</v>
      </c>
      <c r="K58">
        <f>IF('Registration - registratie'!Q33="team 4",1,0)</f>
        <v>0</v>
      </c>
      <c r="L58">
        <f>IF('Registration - registratie'!Q33="team 5",1,0)</f>
        <v>0</v>
      </c>
      <c r="M58">
        <f>IF('Registration - registratie'!Q33="team 6",1,0)</f>
        <v>0</v>
      </c>
      <c r="O58">
        <f>IF('Registration - registratie'!R33="team 1",1,0)</f>
        <v>0</v>
      </c>
      <c r="P58">
        <f>IF('Registration - registratie'!R33="team 2",1,0)</f>
        <v>0</v>
      </c>
      <c r="Q58">
        <f>IF('Registration - registratie'!R33="team 3",1,0)</f>
        <v>0</v>
      </c>
      <c r="R58">
        <f>IF('Registration - registratie'!R33="team 4",1,0)</f>
        <v>0</v>
      </c>
      <c r="S58">
        <f>IF('Registration - registratie'!R33="team 5",1,0)</f>
        <v>0</v>
      </c>
      <c r="T58">
        <f>IF('Registration - registratie'!R33="team 6",1,0)</f>
        <v>0</v>
      </c>
      <c r="V58">
        <f>IF('Registration - registratie'!S33="team 1",1,0)</f>
        <v>0</v>
      </c>
      <c r="W58">
        <f>IF('Registration - registratie'!S33="team 2",1,0)</f>
        <v>0</v>
      </c>
      <c r="X58">
        <f>IF('Registration - registratie'!S33="team 3",1,0)</f>
        <v>0</v>
      </c>
      <c r="Y58">
        <f>IF('Registration - registratie'!S33="team 4",1,0)</f>
        <v>0</v>
      </c>
      <c r="Z58">
        <f>IF('Registration - registratie'!S33="team 5",1,0)</f>
        <v>0</v>
      </c>
      <c r="AA58">
        <f>IF('Registration - registratie'!S33="team 6",1,0)</f>
        <v>0</v>
      </c>
      <c r="AC58">
        <f>IF('Registration - registratie'!T33="team 1",1,0)</f>
        <v>0</v>
      </c>
      <c r="AD58">
        <f>IF('Registration - registratie'!T33="team 2",1,0)</f>
        <v>0</v>
      </c>
      <c r="AE58">
        <f>IF('Registration - registratie'!T33="team 3",1,0)</f>
        <v>0</v>
      </c>
      <c r="AF58">
        <f>IF('Registration - registratie'!T33="team 4",1,0)</f>
        <v>0</v>
      </c>
      <c r="AG58">
        <f>IF('Registration - registratie'!T33="team 5",1,0)</f>
        <v>0</v>
      </c>
      <c r="AH58">
        <f>IF('Registration - registratie'!T33="team 6",1,0)</f>
        <v>0</v>
      </c>
    </row>
    <row r="59" spans="1:35" x14ac:dyDescent="0.25">
      <c r="A59">
        <f>IF('Registration - registratie'!M34="team 1",1,0)</f>
        <v>0</v>
      </c>
      <c r="B59">
        <f>IF('Registration - registratie'!M34="team 2",1,0)</f>
        <v>0</v>
      </c>
      <c r="C59">
        <f>IF('Registration - registratie'!M34="team 3",1,0)</f>
        <v>0</v>
      </c>
      <c r="D59">
        <f>IF('Registration - registratie'!M34="team 4",1,0)</f>
        <v>0</v>
      </c>
      <c r="E59">
        <f>IF('Registration - registratie'!M34="team 5",1,0)</f>
        <v>0</v>
      </c>
      <c r="F59">
        <f>IF('Registration - registratie'!M34="team 6",1,0)</f>
        <v>0</v>
      </c>
      <c r="H59">
        <f>IF('Registration - registratie'!Q34="team 1",1,0)</f>
        <v>0</v>
      </c>
      <c r="I59">
        <f>IF('Registration - registratie'!Q34="team 2",1,0)</f>
        <v>0</v>
      </c>
      <c r="J59">
        <f>IF('Registration - registratie'!Q34="team 3",1,0)</f>
        <v>0</v>
      </c>
      <c r="K59">
        <f>IF('Registration - registratie'!Q34="team 4",1,0)</f>
        <v>0</v>
      </c>
      <c r="L59">
        <f>IF('Registration - registratie'!Q34="team 5",1,0)</f>
        <v>0</v>
      </c>
      <c r="M59">
        <f>IF('Registration - registratie'!Q34="team 6",1,0)</f>
        <v>0</v>
      </c>
      <c r="O59">
        <f>IF('Registration - registratie'!R34="team 1",1,0)</f>
        <v>0</v>
      </c>
      <c r="P59">
        <f>IF('Registration - registratie'!R34="team 2",1,0)</f>
        <v>0</v>
      </c>
      <c r="Q59">
        <f>IF('Registration - registratie'!R34="team 3",1,0)</f>
        <v>0</v>
      </c>
      <c r="R59">
        <f>IF('Registration - registratie'!R34="team 4",1,0)</f>
        <v>0</v>
      </c>
      <c r="S59">
        <f>IF('Registration - registratie'!R34="team 5",1,0)</f>
        <v>0</v>
      </c>
      <c r="T59">
        <f>IF('Registration - registratie'!R34="team 6",1,0)</f>
        <v>0</v>
      </c>
      <c r="V59">
        <f>IF('Registration - registratie'!S34="team 1",1,0)</f>
        <v>0</v>
      </c>
      <c r="W59">
        <f>IF('Registration - registratie'!S34="team 2",1,0)</f>
        <v>0</v>
      </c>
      <c r="X59">
        <f>IF('Registration - registratie'!S34="team 3",1,0)</f>
        <v>0</v>
      </c>
      <c r="Y59">
        <f>IF('Registration - registratie'!S34="team 4",1,0)</f>
        <v>0</v>
      </c>
      <c r="Z59">
        <f>IF('Registration - registratie'!S34="team 5",1,0)</f>
        <v>0</v>
      </c>
      <c r="AA59">
        <f>IF('Registration - registratie'!S34="team 6",1,0)</f>
        <v>0</v>
      </c>
      <c r="AC59">
        <f>IF('Registration - registratie'!T34="team 1",1,0)</f>
        <v>0</v>
      </c>
      <c r="AD59">
        <f>IF('Registration - registratie'!T34="team 2",1,0)</f>
        <v>0</v>
      </c>
      <c r="AE59">
        <f>IF('Registration - registratie'!T34="team 3",1,0)</f>
        <v>0</v>
      </c>
      <c r="AF59">
        <f>IF('Registration - registratie'!T34="team 4",1,0)</f>
        <v>0</v>
      </c>
      <c r="AG59">
        <f>IF('Registration - registratie'!T34="team 5",1,0)</f>
        <v>0</v>
      </c>
      <c r="AH59">
        <f>IF('Registration - registratie'!T34="team 6",1,0)</f>
        <v>0</v>
      </c>
    </row>
    <row r="60" spans="1:35" x14ac:dyDescent="0.25">
      <c r="A60">
        <f>IF('Registration - registratie'!M35="team 1",1,0)</f>
        <v>0</v>
      </c>
      <c r="B60">
        <f>IF('Registration - registratie'!M35="team 2",1,0)</f>
        <v>0</v>
      </c>
      <c r="C60">
        <f>IF('Registration - registratie'!M35="team 3",1,0)</f>
        <v>0</v>
      </c>
      <c r="D60">
        <f>IF('Registration - registratie'!M35="team 4",1,0)</f>
        <v>0</v>
      </c>
      <c r="E60">
        <f>IF('Registration - registratie'!M35="team 5",1,0)</f>
        <v>0</v>
      </c>
      <c r="F60">
        <f>IF('Registration - registratie'!M35="team 6",1,0)</f>
        <v>0</v>
      </c>
      <c r="H60">
        <f>IF('Registration - registratie'!Q35="team 1",1,0)</f>
        <v>0</v>
      </c>
      <c r="I60">
        <f>IF('Registration - registratie'!Q35="team 2",1,0)</f>
        <v>0</v>
      </c>
      <c r="J60">
        <f>IF('Registration - registratie'!Q35="team 3",1,0)</f>
        <v>0</v>
      </c>
      <c r="K60">
        <f>IF('Registration - registratie'!Q35="team 4",1,0)</f>
        <v>0</v>
      </c>
      <c r="L60">
        <f>IF('Registration - registratie'!Q35="team 5",1,0)</f>
        <v>0</v>
      </c>
      <c r="M60">
        <f>IF('Registration - registratie'!Q35="team 6",1,0)</f>
        <v>0</v>
      </c>
      <c r="O60">
        <f>IF('Registration - registratie'!R35="team 1",1,0)</f>
        <v>0</v>
      </c>
      <c r="P60">
        <f>IF('Registration - registratie'!R35="team 2",1,0)</f>
        <v>0</v>
      </c>
      <c r="Q60">
        <f>IF('Registration - registratie'!R35="team 3",1,0)</f>
        <v>0</v>
      </c>
      <c r="R60">
        <f>IF('Registration - registratie'!R35="team 4",1,0)</f>
        <v>0</v>
      </c>
      <c r="S60">
        <f>IF('Registration - registratie'!R35="team 5",1,0)</f>
        <v>0</v>
      </c>
      <c r="T60">
        <f>IF('Registration - registratie'!R35="team 6",1,0)</f>
        <v>0</v>
      </c>
      <c r="V60">
        <f>IF('Registration - registratie'!S35="team 1",1,0)</f>
        <v>0</v>
      </c>
      <c r="W60">
        <f>IF('Registration - registratie'!S35="team 2",1,0)</f>
        <v>0</v>
      </c>
      <c r="X60">
        <f>IF('Registration - registratie'!S35="team 3",1,0)</f>
        <v>0</v>
      </c>
      <c r="Y60">
        <f>IF('Registration - registratie'!S35="team 4",1,0)</f>
        <v>0</v>
      </c>
      <c r="Z60">
        <f>IF('Registration - registratie'!S35="team 5",1,0)</f>
        <v>0</v>
      </c>
      <c r="AA60">
        <f>IF('Registration - registratie'!S35="team 6",1,0)</f>
        <v>0</v>
      </c>
      <c r="AC60">
        <f>IF('Registration - registratie'!T35="team 1",1,0)</f>
        <v>0</v>
      </c>
      <c r="AD60">
        <f>IF('Registration - registratie'!T35="team 2",1,0)</f>
        <v>0</v>
      </c>
      <c r="AE60">
        <f>IF('Registration - registratie'!T35="team 3",1,0)</f>
        <v>0</v>
      </c>
      <c r="AF60">
        <f>IF('Registration - registratie'!T35="team 4",1,0)</f>
        <v>0</v>
      </c>
      <c r="AG60">
        <f>IF('Registration - registratie'!T35="team 5",1,0)</f>
        <v>0</v>
      </c>
      <c r="AH60">
        <f>IF('Registration - registratie'!T35="team 6",1,0)</f>
        <v>0</v>
      </c>
    </row>
    <row r="61" spans="1:35" x14ac:dyDescent="0.25">
      <c r="A61">
        <f>IF('Registration - registratie'!M36="team 1",1,0)</f>
        <v>0</v>
      </c>
      <c r="B61">
        <f>IF('Registration - registratie'!M36="team 2",1,0)</f>
        <v>0</v>
      </c>
      <c r="C61">
        <f>IF('Registration - registratie'!M36="team 3",1,0)</f>
        <v>0</v>
      </c>
      <c r="D61">
        <f>IF('Registration - registratie'!M36="team 4",1,0)</f>
        <v>0</v>
      </c>
      <c r="E61">
        <f>IF('Registration - registratie'!M36="team 5",1,0)</f>
        <v>0</v>
      </c>
      <c r="F61">
        <f>IF('Registration - registratie'!M36="team 6",1,0)</f>
        <v>0</v>
      </c>
      <c r="H61">
        <f>IF('Registration - registratie'!Q36="team 1",1,0)</f>
        <v>0</v>
      </c>
      <c r="I61">
        <f>IF('Registration - registratie'!Q36="team 2",1,0)</f>
        <v>0</v>
      </c>
      <c r="J61">
        <f>IF('Registration - registratie'!Q36="team 3",1,0)</f>
        <v>0</v>
      </c>
      <c r="K61">
        <f>IF('Registration - registratie'!Q36="team 4",1,0)</f>
        <v>0</v>
      </c>
      <c r="L61">
        <f>IF('Registration - registratie'!Q36="team 5",1,0)</f>
        <v>0</v>
      </c>
      <c r="M61">
        <f>IF('Registration - registratie'!Q36="team 6",1,0)</f>
        <v>0</v>
      </c>
      <c r="O61">
        <f>IF('Registration - registratie'!R36="team 1",1,0)</f>
        <v>0</v>
      </c>
      <c r="P61">
        <f>IF('Registration - registratie'!R36="team 2",1,0)</f>
        <v>0</v>
      </c>
      <c r="Q61">
        <f>IF('Registration - registratie'!R36="team 3",1,0)</f>
        <v>0</v>
      </c>
      <c r="R61">
        <f>IF('Registration - registratie'!R36="team 4",1,0)</f>
        <v>0</v>
      </c>
      <c r="S61">
        <f>IF('Registration - registratie'!R36="team 5",1,0)</f>
        <v>0</v>
      </c>
      <c r="T61">
        <f>IF('Registration - registratie'!R36="team 6",1,0)</f>
        <v>0</v>
      </c>
      <c r="V61">
        <f>IF('Registration - registratie'!S36="team 1",1,0)</f>
        <v>0</v>
      </c>
      <c r="W61">
        <f>IF('Registration - registratie'!S36="team 2",1,0)</f>
        <v>0</v>
      </c>
      <c r="X61">
        <f>IF('Registration - registratie'!S36="team 3",1,0)</f>
        <v>0</v>
      </c>
      <c r="Y61">
        <f>IF('Registration - registratie'!S36="team 4",1,0)</f>
        <v>0</v>
      </c>
      <c r="Z61">
        <f>IF('Registration - registratie'!S36="team 5",1,0)</f>
        <v>0</v>
      </c>
      <c r="AA61">
        <f>IF('Registration - registratie'!S36="team 6",1,0)</f>
        <v>0</v>
      </c>
      <c r="AC61">
        <f>IF('Registration - registratie'!T36="team 1",1,0)</f>
        <v>0</v>
      </c>
      <c r="AD61">
        <f>IF('Registration - registratie'!T36="team 2",1,0)</f>
        <v>0</v>
      </c>
      <c r="AE61">
        <f>IF('Registration - registratie'!T36="team 3",1,0)</f>
        <v>0</v>
      </c>
      <c r="AF61">
        <f>IF('Registration - registratie'!T36="team 4",1,0)</f>
        <v>0</v>
      </c>
      <c r="AG61">
        <f>IF('Registration - registratie'!T36="team 5",1,0)</f>
        <v>0</v>
      </c>
      <c r="AH61">
        <f>IF('Registration - registratie'!T36="team 6",1,0)</f>
        <v>0</v>
      </c>
    </row>
    <row r="62" spans="1:35" ht="15.75" thickBot="1" x14ac:dyDescent="0.3">
      <c r="A62">
        <f>IF('Registration - registratie'!M37="team 1",1,0)</f>
        <v>0</v>
      </c>
      <c r="B62">
        <f>IF('Registration - registratie'!M37="team 2",1,0)</f>
        <v>0</v>
      </c>
      <c r="C62">
        <f>IF('Registration - registratie'!M37="team 3",1,0)</f>
        <v>0</v>
      </c>
      <c r="D62">
        <f>IF('Registration - registratie'!M37="team 4",1,0)</f>
        <v>0</v>
      </c>
      <c r="E62">
        <f>IF('Registration - registratie'!M37="team 5",1,0)</f>
        <v>0</v>
      </c>
      <c r="F62">
        <f>IF('Registration - registratie'!M37="team 6",1,0)</f>
        <v>0</v>
      </c>
      <c r="H62">
        <f>IF('Registration - registratie'!Q37="team 1",1,0)</f>
        <v>0</v>
      </c>
      <c r="I62">
        <f>IF('Registration - registratie'!Q37="team 2",1,0)</f>
        <v>0</v>
      </c>
      <c r="J62">
        <f>IF('Registration - registratie'!Q37="team 3",1,0)</f>
        <v>0</v>
      </c>
      <c r="K62">
        <f>IF('Registration - registratie'!Q37="team 4",1,0)</f>
        <v>0</v>
      </c>
      <c r="L62">
        <f>IF('Registration - registratie'!Q37="team 5",1,0)</f>
        <v>0</v>
      </c>
      <c r="M62">
        <f>IF('Registration - registratie'!Q37="team 6",1,0)</f>
        <v>0</v>
      </c>
      <c r="O62">
        <f>IF('Registration - registratie'!R37="team 1",1,0)</f>
        <v>0</v>
      </c>
      <c r="P62">
        <f>IF('Registration - registratie'!R37="team 2",1,0)</f>
        <v>0</v>
      </c>
      <c r="Q62">
        <f>IF('Registration - registratie'!R37="team 3",1,0)</f>
        <v>0</v>
      </c>
      <c r="R62">
        <f>IF('Registration - registratie'!R37="team 4",1,0)</f>
        <v>0</v>
      </c>
      <c r="S62">
        <f>IF('Registration - registratie'!R37="team 5",1,0)</f>
        <v>0</v>
      </c>
      <c r="T62">
        <f>IF('Registration - registratie'!R37="team 6",1,0)</f>
        <v>0</v>
      </c>
      <c r="V62">
        <f>IF('Registration - registratie'!S37="team 1",1,0)</f>
        <v>0</v>
      </c>
      <c r="W62">
        <f>IF('Registration - registratie'!S37="team 2",1,0)</f>
        <v>0</v>
      </c>
      <c r="X62">
        <f>IF('Registration - registratie'!S37="team 3",1,0)</f>
        <v>0</v>
      </c>
      <c r="Y62">
        <f>IF('Registration - registratie'!S37="team 4",1,0)</f>
        <v>0</v>
      </c>
      <c r="Z62">
        <f>IF('Registration - registratie'!S37="team 5",1,0)</f>
        <v>0</v>
      </c>
      <c r="AA62">
        <f>IF('Registration - registratie'!S37="team 6",1,0)</f>
        <v>0</v>
      </c>
      <c r="AC62">
        <f>IF('Registration - registratie'!T37="team 1",1,0)</f>
        <v>0</v>
      </c>
      <c r="AD62">
        <f>IF('Registration - registratie'!T37="team 2",1,0)</f>
        <v>0</v>
      </c>
      <c r="AE62">
        <f>IF('Registration - registratie'!T37="team 3",1,0)</f>
        <v>0</v>
      </c>
      <c r="AF62">
        <f>IF('Registration - registratie'!T37="team 4",1,0)</f>
        <v>0</v>
      </c>
      <c r="AG62">
        <f>IF('Registration - registratie'!T37="team 5",1,0)</f>
        <v>0</v>
      </c>
      <c r="AH62">
        <f>IF('Registration - registratie'!T37="team 6",1,0)</f>
        <v>0</v>
      </c>
    </row>
    <row r="63" spans="1:35" ht="15.75" thickBot="1" x14ac:dyDescent="0.3">
      <c r="A63" s="72">
        <f>SUM(A38:A62)</f>
        <v>0</v>
      </c>
      <c r="B63" s="73">
        <f t="shared" ref="B63:F63" si="1">SUM(B38:B62)</f>
        <v>0</v>
      </c>
      <c r="C63" s="73">
        <f>SUM(C38:C62)</f>
        <v>0</v>
      </c>
      <c r="D63" s="73">
        <f t="shared" si="1"/>
        <v>0</v>
      </c>
      <c r="E63" s="73">
        <f t="shared" si="1"/>
        <v>0</v>
      </c>
      <c r="F63" s="74">
        <f t="shared" si="1"/>
        <v>0</v>
      </c>
      <c r="G63" s="75"/>
      <c r="H63" s="72">
        <f>SUM(H38:H62)</f>
        <v>0</v>
      </c>
      <c r="I63" s="73">
        <f t="shared" ref="I63:M63" si="2">SUM(I38:I62)</f>
        <v>0</v>
      </c>
      <c r="J63" s="73">
        <f t="shared" si="2"/>
        <v>0</v>
      </c>
      <c r="K63" s="73">
        <f t="shared" si="2"/>
        <v>0</v>
      </c>
      <c r="L63" s="73">
        <f t="shared" si="2"/>
        <v>0</v>
      </c>
      <c r="M63" s="74">
        <f t="shared" si="2"/>
        <v>0</v>
      </c>
      <c r="O63" s="72">
        <f>SUM(O38:O62)</f>
        <v>0</v>
      </c>
      <c r="P63" s="73">
        <f t="shared" ref="P63:T63" si="3">SUM(P38:P62)</f>
        <v>0</v>
      </c>
      <c r="Q63" s="73">
        <f t="shared" si="3"/>
        <v>0</v>
      </c>
      <c r="R63" s="73">
        <f t="shared" si="3"/>
        <v>0</v>
      </c>
      <c r="S63" s="73">
        <f t="shared" si="3"/>
        <v>0</v>
      </c>
      <c r="T63" s="74">
        <f t="shared" si="3"/>
        <v>0</v>
      </c>
      <c r="V63" s="72">
        <f>SUM(V38:V62)</f>
        <v>0</v>
      </c>
      <c r="W63" s="73">
        <f t="shared" ref="W63:AA63" si="4">SUM(W38:W62)</f>
        <v>0</v>
      </c>
      <c r="X63" s="73">
        <f t="shared" si="4"/>
        <v>0</v>
      </c>
      <c r="Y63" s="73">
        <f t="shared" si="4"/>
        <v>0</v>
      </c>
      <c r="Z63" s="73">
        <f t="shared" si="4"/>
        <v>0</v>
      </c>
      <c r="AA63" s="74">
        <f t="shared" si="4"/>
        <v>0</v>
      </c>
      <c r="AC63" s="72">
        <f t="shared" ref="AC63" si="5">SUM(AC38:AC62)</f>
        <v>0</v>
      </c>
      <c r="AD63" s="73">
        <f t="shared" ref="AD63" si="6">SUM(AD38:AD62)</f>
        <v>0</v>
      </c>
      <c r="AE63" s="73">
        <f t="shared" ref="AE63" si="7">SUM(AE38:AE62)</f>
        <v>0</v>
      </c>
      <c r="AF63" s="73">
        <f t="shared" ref="AF63" si="8">SUM(AF38:AF62)</f>
        <v>0</v>
      </c>
      <c r="AG63" s="73">
        <f t="shared" ref="AG63:AH63" si="9">SUM(AG38:AG62)</f>
        <v>0</v>
      </c>
      <c r="AH63" s="74">
        <f t="shared" si="9"/>
        <v>0</v>
      </c>
    </row>
    <row r="64" spans="1:35" x14ac:dyDescent="0.25">
      <c r="A64" s="76">
        <f>IF(A63=0,0,1)</f>
        <v>0</v>
      </c>
      <c r="B64" s="76">
        <f t="shared" ref="B64:F64" si="10">IF(B63=0,0,1)</f>
        <v>0</v>
      </c>
      <c r="C64" s="76">
        <f t="shared" si="10"/>
        <v>0</v>
      </c>
      <c r="D64" s="76">
        <f t="shared" si="10"/>
        <v>0</v>
      </c>
      <c r="E64" s="76">
        <f t="shared" si="10"/>
        <v>0</v>
      </c>
      <c r="F64" s="76">
        <f t="shared" si="10"/>
        <v>0</v>
      </c>
      <c r="G64" s="79">
        <f>SUM(A64:F64)</f>
        <v>0</v>
      </c>
      <c r="H64" s="77">
        <f>IF(H63=0,0,1)</f>
        <v>0</v>
      </c>
      <c r="I64" s="77">
        <f t="shared" ref="I64:M64" si="11">IF(I63=0,0,1)</f>
        <v>0</v>
      </c>
      <c r="J64" s="77">
        <f t="shared" si="11"/>
        <v>0</v>
      </c>
      <c r="K64" s="77">
        <f t="shared" si="11"/>
        <v>0</v>
      </c>
      <c r="L64" s="77">
        <f t="shared" si="11"/>
        <v>0</v>
      </c>
      <c r="M64" s="77">
        <f t="shared" si="11"/>
        <v>0</v>
      </c>
      <c r="N64" s="79">
        <f>SUM(H64:M64)</f>
        <v>0</v>
      </c>
      <c r="O64" s="77">
        <f>IF(O63=0,0,1)</f>
        <v>0</v>
      </c>
      <c r="P64" s="77">
        <f t="shared" ref="P64:T64" si="12">IF(P63=0,0,1)</f>
        <v>0</v>
      </c>
      <c r="Q64" s="77">
        <f t="shared" si="12"/>
        <v>0</v>
      </c>
      <c r="R64" s="77">
        <f t="shared" si="12"/>
        <v>0</v>
      </c>
      <c r="S64" s="77">
        <f t="shared" si="12"/>
        <v>0</v>
      </c>
      <c r="T64" s="77">
        <f t="shared" si="12"/>
        <v>0</v>
      </c>
      <c r="U64" s="79">
        <f>SUM(O64:T64)</f>
        <v>0</v>
      </c>
      <c r="V64" s="77">
        <f>IF(V63=0,0,1)</f>
        <v>0</v>
      </c>
      <c r="W64" s="77">
        <f t="shared" ref="W64:AA64" si="13">IF(W63=0,0,1)</f>
        <v>0</v>
      </c>
      <c r="X64" s="77">
        <f t="shared" si="13"/>
        <v>0</v>
      </c>
      <c r="Y64" s="77">
        <f t="shared" si="13"/>
        <v>0</v>
      </c>
      <c r="Z64" s="77">
        <f t="shared" si="13"/>
        <v>0</v>
      </c>
      <c r="AA64" s="77">
        <f t="shared" si="13"/>
        <v>0</v>
      </c>
      <c r="AB64" s="79">
        <f>SUM(V64:AA64)</f>
        <v>0</v>
      </c>
      <c r="AC64" s="77">
        <f>IF(AC63=0,0,1)</f>
        <v>0</v>
      </c>
      <c r="AD64" s="77">
        <f t="shared" ref="AD64:AH64" si="14">IF(AD63=0,0,1)</f>
        <v>0</v>
      </c>
      <c r="AE64" s="77">
        <f t="shared" si="14"/>
        <v>0</v>
      </c>
      <c r="AF64" s="77">
        <f t="shared" si="14"/>
        <v>0</v>
      </c>
      <c r="AG64" s="77">
        <f t="shared" si="14"/>
        <v>0</v>
      </c>
      <c r="AH64" s="77">
        <f t="shared" si="14"/>
        <v>0</v>
      </c>
      <c r="AI64" s="79">
        <f>SUM(AC64:AH64)</f>
        <v>0</v>
      </c>
    </row>
    <row r="65" spans="7:7" x14ac:dyDescent="0.25">
      <c r="G65" s="75"/>
    </row>
    <row r="66" spans="7:7" x14ac:dyDescent="0.25">
      <c r="G66" s="75"/>
    </row>
    <row r="67" spans="7:7" x14ac:dyDescent="0.25">
      <c r="G67" s="75"/>
    </row>
    <row r="68" spans="7:7" x14ac:dyDescent="0.25">
      <c r="G68" s="75"/>
    </row>
  </sheetData>
  <mergeCells count="6">
    <mergeCell ref="AC37:AH37"/>
    <mergeCell ref="G29:I29"/>
    <mergeCell ref="A37:F37"/>
    <mergeCell ref="H37:M37"/>
    <mergeCell ref="O37:T37"/>
    <mergeCell ref="V37:AA37"/>
  </mergeCells>
  <dataValidations count="1">
    <dataValidation type="date" allowBlank="1" showInputMessage="1" showErrorMessage="1" error="Enkel datum volgens het formaat_x000a_DD/MM/JJJJ" sqref="A3:A27" xr:uid="{BB46C7D0-C130-46D2-AE2A-ECDC6B79E91C}">
      <formula1>14611</formula1>
      <formula2>43159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E1" sqref="E1"/>
    </sheetView>
  </sheetViews>
  <sheetFormatPr defaultRowHeight="15" x14ac:dyDescent="0.25"/>
  <cols>
    <col min="3" max="3" width="13.42578125" bestFit="1" customWidth="1"/>
  </cols>
  <sheetData>
    <row r="1" spans="1:6" x14ac:dyDescent="0.25">
      <c r="A1" t="s">
        <v>5</v>
      </c>
      <c r="C1" t="s">
        <v>3</v>
      </c>
      <c r="E1" t="s">
        <v>28</v>
      </c>
      <c r="F1" t="s">
        <v>29</v>
      </c>
    </row>
    <row r="2" spans="1:6" x14ac:dyDescent="0.25">
      <c r="A2" t="s">
        <v>71</v>
      </c>
      <c r="C2" t="s">
        <v>6</v>
      </c>
      <c r="E2" t="s">
        <v>65</v>
      </c>
      <c r="F2" t="s">
        <v>30</v>
      </c>
    </row>
    <row r="3" spans="1:6" x14ac:dyDescent="0.25">
      <c r="A3" t="s">
        <v>72</v>
      </c>
      <c r="C3" t="s">
        <v>7</v>
      </c>
      <c r="E3" t="s">
        <v>66</v>
      </c>
      <c r="F3" t="s">
        <v>31</v>
      </c>
    </row>
    <row r="4" spans="1:6" x14ac:dyDescent="0.25">
      <c r="C4" t="s">
        <v>8</v>
      </c>
      <c r="E4" t="s">
        <v>67</v>
      </c>
      <c r="F4" t="s">
        <v>32</v>
      </c>
    </row>
    <row r="5" spans="1:6" x14ac:dyDescent="0.25">
      <c r="C5" t="s">
        <v>9</v>
      </c>
      <c r="E5" t="s">
        <v>68</v>
      </c>
      <c r="F5" t="s">
        <v>33</v>
      </c>
    </row>
    <row r="6" spans="1:6" x14ac:dyDescent="0.25">
      <c r="C6" t="s">
        <v>10</v>
      </c>
      <c r="E6" t="s">
        <v>69</v>
      </c>
      <c r="F6" t="s">
        <v>34</v>
      </c>
    </row>
    <row r="7" spans="1:6" x14ac:dyDescent="0.25">
      <c r="C7" t="s">
        <v>11</v>
      </c>
      <c r="E7" t="s">
        <v>70</v>
      </c>
      <c r="F7" t="s">
        <v>35</v>
      </c>
    </row>
    <row r="8" spans="1:6" x14ac:dyDescent="0.25">
      <c r="C8" t="s">
        <v>12</v>
      </c>
    </row>
    <row r="9" spans="1:6" x14ac:dyDescent="0.25">
      <c r="C9" t="s">
        <v>13</v>
      </c>
    </row>
    <row r="10" spans="1:6" x14ac:dyDescent="0.25">
      <c r="C10" t="s">
        <v>14</v>
      </c>
    </row>
    <row r="11" spans="1:6" x14ac:dyDescent="0.25">
      <c r="C11" t="s">
        <v>15</v>
      </c>
    </row>
    <row r="12" spans="1:6" x14ac:dyDescent="0.25">
      <c r="C12" t="s">
        <v>16</v>
      </c>
    </row>
    <row r="13" spans="1:6" x14ac:dyDescent="0.25">
      <c r="C13" t="s">
        <v>17</v>
      </c>
    </row>
    <row r="14" spans="1:6" x14ac:dyDescent="0.25">
      <c r="C14" t="s">
        <v>18</v>
      </c>
    </row>
    <row r="15" spans="1:6" x14ac:dyDescent="0.25">
      <c r="C15" t="s">
        <v>19</v>
      </c>
    </row>
    <row r="16" spans="1:6" x14ac:dyDescent="0.25">
      <c r="C16" t="s">
        <v>20</v>
      </c>
    </row>
    <row r="17" spans="3:3" x14ac:dyDescent="0.25">
      <c r="C17" t="s">
        <v>21</v>
      </c>
    </row>
    <row r="18" spans="3:3" x14ac:dyDescent="0.25">
      <c r="C18" t="s">
        <v>22</v>
      </c>
    </row>
    <row r="19" spans="3:3" x14ac:dyDescent="0.25">
      <c r="C1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Registration - registratie</vt:lpstr>
      <vt:lpstr>Example - voorbeeld</vt:lpstr>
      <vt:lpstr>Inschrijvingsgeld</vt:lpstr>
      <vt:lpstr>lijsten</vt:lpstr>
      <vt:lpstr>'Registration - registratie'!Afdrukbereik</vt:lpstr>
    </vt:vector>
  </TitlesOfParts>
  <Company>Imelda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Thoen</dc:creator>
  <cp:lastModifiedBy>Annelies Van Hoofstat</cp:lastModifiedBy>
  <cp:lastPrinted>2018-02-28T07:55:42Z</cp:lastPrinted>
  <dcterms:created xsi:type="dcterms:W3CDTF">2018-02-28T06:58:00Z</dcterms:created>
  <dcterms:modified xsi:type="dcterms:W3CDTF">2020-02-07T08:35:47Z</dcterms:modified>
</cp:coreProperties>
</file>